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xr:revisionPtr revIDLastSave="0" documentId="8_{CDDA385F-3C1F-654F-81BD-9BB4A65439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E105" i="1"/>
  <c r="H105" i="1"/>
  <c r="G42" i="1"/>
  <c r="I42" i="1"/>
  <c r="E41" i="1"/>
  <c r="H41" i="1"/>
  <c r="E122" i="1"/>
  <c r="H122" i="1"/>
  <c r="H123" i="1"/>
  <c r="E117" i="1"/>
  <c r="H117" i="1"/>
  <c r="E116" i="1"/>
  <c r="H116" i="1"/>
  <c r="E115" i="1"/>
  <c r="H115" i="1"/>
  <c r="G114" i="1"/>
  <c r="I114" i="1"/>
  <c r="E113" i="1"/>
  <c r="H113" i="1"/>
  <c r="E110" i="1"/>
  <c r="H110" i="1"/>
  <c r="E109" i="1"/>
  <c r="H109" i="1"/>
  <c r="E108" i="1"/>
  <c r="H108" i="1"/>
  <c r="E107" i="1"/>
  <c r="H107" i="1"/>
  <c r="G31" i="1"/>
  <c r="I31" i="1"/>
  <c r="G30" i="1"/>
  <c r="I30" i="1"/>
  <c r="E29" i="1"/>
  <c r="H29" i="1"/>
  <c r="G106" i="1"/>
  <c r="I106" i="1"/>
  <c r="I111" i="1"/>
  <c r="G102" i="1"/>
  <c r="I102" i="1"/>
  <c r="E101" i="1"/>
  <c r="H101" i="1"/>
  <c r="G100" i="1"/>
  <c r="I100" i="1"/>
  <c r="E99" i="1"/>
  <c r="H99" i="1"/>
  <c r="E98" i="1"/>
  <c r="H98" i="1"/>
  <c r="E97" i="1"/>
  <c r="H97" i="1"/>
  <c r="E96" i="1"/>
  <c r="H96" i="1"/>
  <c r="G93" i="1"/>
  <c r="I93" i="1"/>
  <c r="E92" i="1"/>
  <c r="H92" i="1"/>
  <c r="G95" i="1"/>
  <c r="I95" i="1"/>
  <c r="E94" i="1"/>
  <c r="H94" i="1"/>
  <c r="G88" i="1"/>
  <c r="I88" i="1"/>
  <c r="E87" i="1"/>
  <c r="H87" i="1"/>
  <c r="E89" i="1"/>
  <c r="H89" i="1"/>
  <c r="G86" i="1"/>
  <c r="I86" i="1"/>
  <c r="E85" i="1"/>
  <c r="H85" i="1"/>
  <c r="G84" i="1"/>
  <c r="I84" i="1"/>
  <c r="E83" i="1"/>
  <c r="H83" i="1"/>
  <c r="G82" i="1"/>
  <c r="I82" i="1"/>
  <c r="G78" i="1"/>
  <c r="I78" i="1"/>
  <c r="E77" i="1"/>
  <c r="H77" i="1"/>
  <c r="E81" i="1"/>
  <c r="H81" i="1"/>
  <c r="G80" i="1"/>
  <c r="I80" i="1"/>
  <c r="E79" i="1"/>
  <c r="H79" i="1"/>
  <c r="G32" i="1"/>
  <c r="I32" i="1"/>
  <c r="G28" i="1"/>
  <c r="I28" i="1"/>
  <c r="E27" i="1"/>
  <c r="H27" i="1"/>
  <c r="G74" i="1"/>
  <c r="I74" i="1"/>
  <c r="G73" i="1"/>
  <c r="I73" i="1"/>
  <c r="E72" i="1"/>
  <c r="H72" i="1"/>
  <c r="E71" i="1"/>
  <c r="H71" i="1"/>
  <c r="E70" i="1"/>
  <c r="H70" i="1"/>
  <c r="E69" i="1"/>
  <c r="H69" i="1"/>
  <c r="E68" i="1"/>
  <c r="H68" i="1"/>
  <c r="E67" i="1"/>
  <c r="H67" i="1"/>
  <c r="G66" i="1"/>
  <c r="I66" i="1"/>
  <c r="E65" i="1"/>
  <c r="H65" i="1"/>
  <c r="G64" i="1"/>
  <c r="I64" i="1"/>
  <c r="G63" i="1"/>
  <c r="I63" i="1"/>
  <c r="G62" i="1"/>
  <c r="I62" i="1"/>
  <c r="G61" i="1"/>
  <c r="I61" i="1"/>
  <c r="E60" i="1"/>
  <c r="H60" i="1"/>
  <c r="G59" i="1"/>
  <c r="I59" i="1"/>
  <c r="E58" i="1"/>
  <c r="H58" i="1"/>
  <c r="E57" i="1"/>
  <c r="H57" i="1"/>
  <c r="H118" i="1"/>
  <c r="I118" i="1"/>
  <c r="H111" i="1"/>
  <c r="J111" i="1"/>
  <c r="I103" i="1"/>
  <c r="H103" i="1"/>
  <c r="I90" i="1"/>
  <c r="H90" i="1"/>
  <c r="H75" i="1"/>
  <c r="I75" i="1"/>
  <c r="E50" i="1"/>
  <c r="H50" i="1"/>
  <c r="G121" i="1"/>
  <c r="I121" i="1"/>
  <c r="G120" i="1"/>
  <c r="I120" i="1"/>
  <c r="E37" i="1"/>
  <c r="H37" i="1"/>
  <c r="E48" i="1"/>
  <c r="E54" i="1"/>
  <c r="H54" i="1"/>
  <c r="G51" i="1"/>
  <c r="I51" i="1"/>
  <c r="G49" i="1"/>
  <c r="I49" i="1"/>
  <c r="E47" i="1"/>
  <c r="H47" i="1"/>
  <c r="G44" i="1"/>
  <c r="E43" i="1"/>
  <c r="H43" i="1"/>
  <c r="E35" i="1"/>
  <c r="E38" i="1"/>
  <c r="E45" i="1"/>
  <c r="G26" i="1"/>
  <c r="I26" i="1"/>
  <c r="G36" i="1"/>
  <c r="I36" i="1"/>
  <c r="G39" i="1"/>
  <c r="I39" i="1"/>
  <c r="G40" i="1"/>
  <c r="I40" i="1"/>
  <c r="G46" i="1"/>
  <c r="I46" i="1"/>
  <c r="H35" i="1"/>
  <c r="H38" i="1"/>
  <c r="H45" i="1"/>
  <c r="G19" i="1"/>
  <c r="I19" i="1"/>
  <c r="G20" i="1"/>
  <c r="I20" i="1"/>
  <c r="G22" i="1"/>
  <c r="I22" i="1"/>
  <c r="G25" i="1"/>
  <c r="I25" i="1"/>
  <c r="E17" i="1"/>
  <c r="E18" i="1"/>
  <c r="E21" i="1"/>
  <c r="E23" i="1"/>
  <c r="E24" i="1"/>
  <c r="H17" i="1"/>
  <c r="H18" i="1"/>
  <c r="H21" i="1"/>
  <c r="H23" i="1"/>
  <c r="H24" i="1"/>
  <c r="E13" i="1"/>
  <c r="H13" i="1"/>
  <c r="G11" i="1"/>
  <c r="I11" i="1"/>
  <c r="G12" i="1"/>
  <c r="I12" i="1"/>
  <c r="G14" i="1"/>
  <c r="I14" i="1"/>
  <c r="G10" i="1"/>
  <c r="I10" i="1"/>
  <c r="E9" i="1"/>
  <c r="H9" i="1"/>
  <c r="J118" i="1"/>
  <c r="J103" i="1"/>
  <c r="I123" i="1"/>
  <c r="J123" i="1"/>
  <c r="J90" i="1"/>
  <c r="J75" i="1"/>
  <c r="H33" i="1"/>
  <c r="I33" i="1"/>
  <c r="I55" i="1"/>
  <c r="H52" i="1"/>
  <c r="H55" i="1"/>
  <c r="I52" i="1"/>
  <c r="H15" i="1"/>
  <c r="I15" i="1"/>
  <c r="I124" i="1"/>
  <c r="H124" i="1"/>
  <c r="J55" i="1"/>
  <c r="J52" i="1"/>
  <c r="J33" i="1"/>
  <c r="J15" i="1"/>
  <c r="J124" i="1"/>
</calcChain>
</file>

<file path=xl/sharedStrings.xml><?xml version="1.0" encoding="utf-8"?>
<sst xmlns="http://schemas.openxmlformats.org/spreadsheetml/2006/main" count="129" uniqueCount="119">
  <si>
    <t>Наименование работ и затрат,единица измерения</t>
  </si>
  <si>
    <t>Количество</t>
  </si>
  <si>
    <t>№</t>
  </si>
  <si>
    <t>Стоимость</t>
  </si>
  <si>
    <t>за единицу</t>
  </si>
  <si>
    <t>общая</t>
  </si>
  <si>
    <t>Стоимость материалов</t>
  </si>
  <si>
    <t>Итого</t>
  </si>
  <si>
    <t>работ</t>
  </si>
  <si>
    <t>материала</t>
  </si>
  <si>
    <t>ВСЕГО</t>
  </si>
  <si>
    <t>Сетка кладочная, ячейка 50х50, 0,5х2м. шт.</t>
  </si>
  <si>
    <t>ИТОГО ПО РАЗДЕЛУ 2.</t>
  </si>
  <si>
    <t>Разводка проводки розеточной группы. м.п.</t>
  </si>
  <si>
    <t>Затягивание кабеля ВВГ-Пнг 3х2,5 в гофру 25мм. м.п.</t>
  </si>
  <si>
    <t>Кабель ВВГ- пнг 3х2,5 . м.п.</t>
  </si>
  <si>
    <t>Гофра ПВХ 25мм. 100 м.п.    шт.</t>
  </si>
  <si>
    <t>Подрозетник. шт.</t>
  </si>
  <si>
    <t>Монтаж проводки группы освещения. м.п.</t>
  </si>
  <si>
    <t>Затягивание кабеля ВВГ-Пнг 3х1,5 в гофру 20мм. м.п.</t>
  </si>
  <si>
    <t>Кабель ВВГ- пнг 3х1,5 . м.п.</t>
  </si>
  <si>
    <t>Гофра ПВХ 20мм. 100 м.п.    шт.</t>
  </si>
  <si>
    <t>ИТОГО ПО РАЗДЕЛУ 4.</t>
  </si>
  <si>
    <t>Установка маяков для стяжки пола . шт.</t>
  </si>
  <si>
    <t>Монтаж армирующей сетки ячейка50х50х2,5мм. м2.</t>
  </si>
  <si>
    <t>Сетка армировочная 50х0х2,5мм. м2</t>
  </si>
  <si>
    <t>Устройство стяжки из ПЦС М-200. м2</t>
  </si>
  <si>
    <t>Цемент портланд М-500.50кг. Мешок</t>
  </si>
  <si>
    <t>Установка маяков для штукатурки стен  6х3000. шт.</t>
  </si>
  <si>
    <t>Маяк металлический оцинкованный 6х3000мм. шт.</t>
  </si>
  <si>
    <t>Грунтовка стен . м2</t>
  </si>
  <si>
    <t>Грунтовка глубокого проникновения. 20л,шт.</t>
  </si>
  <si>
    <t>Доставка материала. Рейс</t>
  </si>
  <si>
    <t>Монтаж перегородок      м2.</t>
  </si>
  <si>
    <t>Блок газосиликатный 600х250х100мм    шт.</t>
  </si>
  <si>
    <t>Клей для кладки блока       мешок</t>
  </si>
  <si>
    <t>Монтаж перемычек дверных       шт</t>
  </si>
  <si>
    <t>Уголок металл.   1300х70х50мм     шт</t>
  </si>
  <si>
    <t>1. Монтажные работы</t>
  </si>
  <si>
    <t>Монтаж подрозетников  стене.шт.</t>
  </si>
  <si>
    <t>2. Электромонтажные работы разводка.</t>
  </si>
  <si>
    <t>3.Устройство стяжки пола и штукатурки стен.</t>
  </si>
  <si>
    <t>Пескобетон М-300        мешок</t>
  </si>
  <si>
    <t>Штукатурка стен гипсовой смесью . М2</t>
  </si>
  <si>
    <t>Штукатурка откосов  гипсовой смесью   м.п.</t>
  </si>
  <si>
    <t>Штукатурная смесь гипсовая    мешок.</t>
  </si>
  <si>
    <t>Штукатурка стен ЦПС в ванной и с/у.  М2</t>
  </si>
  <si>
    <t>Смесь штукатурная М-200      . Мешок</t>
  </si>
  <si>
    <t>Разводка ГВС и ХВС через гребенки. м.п.</t>
  </si>
  <si>
    <t>Штробление стен для прокладки труб водоснабжения    м.п.</t>
  </si>
  <si>
    <t>Труба Rehau D-16мм.</t>
  </si>
  <si>
    <t>Монтаж американок перед гребенкой     шт.</t>
  </si>
  <si>
    <t>Американка на гребенку    шт.</t>
  </si>
  <si>
    <t>Евроконусы шт.</t>
  </si>
  <si>
    <t>Монтаж кранов бабочка , перекрывающих шт.</t>
  </si>
  <si>
    <t>Монтаж инсталяции для унитаза    шт.</t>
  </si>
  <si>
    <t>Монтаж унитаза шт.</t>
  </si>
  <si>
    <t>Монтаж умывальников. шт.</t>
  </si>
  <si>
    <t>Монтаж смесителей для душевых   шт.</t>
  </si>
  <si>
    <t>Штробление стен и плиты перекрытия  для прокладки канализации    м.п.</t>
  </si>
  <si>
    <t>Разводка канализации   м.п.</t>
  </si>
  <si>
    <t>Трубы канализационные   м.п.</t>
  </si>
  <si>
    <t>Отводы  разные       шт.</t>
  </si>
  <si>
    <t>Разводка проводки к плите идуховому шкафу м.п.</t>
  </si>
  <si>
    <t>Кабель ВВГ-Пнг 3х6   м.п.</t>
  </si>
  <si>
    <t>Диски,коронки                 комплект</t>
  </si>
  <si>
    <t>Гребенка на 5 выхода ХВС шт.</t>
  </si>
  <si>
    <t>Гребенка на  4 выхода ГВС шт.</t>
  </si>
  <si>
    <t xml:space="preserve"> 5.Монтаж разводки ГВС И ХВС с монтажом сантех оборудования</t>
  </si>
  <si>
    <t>ИТОГОПО РАЗДЕЛУ5.</t>
  </si>
  <si>
    <t>Шпатлевание стен выравнивающей шпатлевкой    м2.</t>
  </si>
  <si>
    <t>Шпатлевка выравнивающая гипсовая    мешок.</t>
  </si>
  <si>
    <t>Наклейка стеклохолста на стены   м2.</t>
  </si>
  <si>
    <t>Грунтование стен        м2</t>
  </si>
  <si>
    <t>Грунтовкаглубокого проникновения 10л.  шт.</t>
  </si>
  <si>
    <t>Стеклохолст   25мг    50м2           рулон</t>
  </si>
  <si>
    <t>Шпатлевание стен финишной шпатлевкой в 2 слоя   м2.</t>
  </si>
  <si>
    <t>Шпаклевка финишная.     Ведро 27кг.    шт.</t>
  </si>
  <si>
    <t>Шпатлевание откосов        м.п.</t>
  </si>
  <si>
    <t>Малярный уголок 3000мм     шт.</t>
  </si>
  <si>
    <t>Грунтовка для внутренних работ 10л.    шт.</t>
  </si>
  <si>
    <t>ИТОГО ПО РАЗДЕЛУ 6.</t>
  </si>
  <si>
    <t>6. Малярные работы</t>
  </si>
  <si>
    <t>7.Плиточные работы</t>
  </si>
  <si>
    <t>Монтаж плитки на стены      м2</t>
  </si>
  <si>
    <t>Клей плиточный для керамогранита   мешок.</t>
  </si>
  <si>
    <t>Подрезка плитки под 45*         м.п.</t>
  </si>
  <si>
    <t>Вырез в плитке отверстий под розетки и выходы труб.   шт.</t>
  </si>
  <si>
    <t>Затирка плиточного покрытия   м2</t>
  </si>
  <si>
    <t>Настил плитки на пол      м2.</t>
  </si>
  <si>
    <t>ИТОГО ПО РАЗДЕЛУ 7.</t>
  </si>
  <si>
    <t>Диски,коронки, шлифовальные диски. комплект</t>
  </si>
  <si>
    <t>Устройство наливных полов        м2</t>
  </si>
  <si>
    <t>Наливной пол      мешок.       шт.</t>
  </si>
  <si>
    <t>Разводка интернет кабеля       м.п.</t>
  </si>
  <si>
    <t>Кабель для разводки интернета 5     м.п.</t>
  </si>
  <si>
    <t>Монтаж интернет розеток                точка</t>
  </si>
  <si>
    <t>Монтаж розеток 220 вт                     точка.</t>
  </si>
  <si>
    <t>Монтаж выключателей                точка</t>
  </si>
  <si>
    <t>ИТОГО ПО РАЗДЕЛУ 8.</t>
  </si>
  <si>
    <t>9. Столярные работы</t>
  </si>
  <si>
    <t>Грунтовка пола       м2</t>
  </si>
  <si>
    <t>Монтаж плинтусов    м.п.</t>
  </si>
  <si>
    <t>Монтаж межкомнатных дверей       шт.</t>
  </si>
  <si>
    <t>ИТОГО ПО РАЗДЕЛУ 9.</t>
  </si>
  <si>
    <t>10.Доставка материала, разгузка материала и вывоз мусора.</t>
  </si>
  <si>
    <t>Выгрузка и подьем  материала. Тонна</t>
  </si>
  <si>
    <t xml:space="preserve"> расфасовка в мешки и вывоз мусора             мешок</t>
  </si>
  <si>
    <t>ИТОГО ПО РАЗДЕЛУ 10</t>
  </si>
  <si>
    <t>ИТОГО ПО РАЗДЕЛУ 3.</t>
  </si>
  <si>
    <t>4. Монтаж натяжных потолков.</t>
  </si>
  <si>
    <t>Монтаж  натяжного потолка с учетом материала.М2</t>
  </si>
  <si>
    <t>Покраска стен 2 раза.</t>
  </si>
  <si>
    <t>Монтаж электрощита    шт</t>
  </si>
  <si>
    <t>Настил ламинатной доски          м2</t>
  </si>
  <si>
    <t>Монтаж гидроизоляции пола м2</t>
  </si>
  <si>
    <t>Обмазочная гидроизоляция "Технониколь"ведро</t>
  </si>
  <si>
    <t>Монтаж полотенцесушителя  шт.</t>
  </si>
  <si>
    <t>8.Монтаж наливных  полов и финишной электрики.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</si>
</sst>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/>
    <xf numFmtId="2" fontId="0" fillId="0" borderId="0" xfId="1" applyNumberFormat="1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4"/>
  <sheetViews>
    <sheetView tabSelected="1" topLeftCell="A100" zoomScaleNormal="100" workbookViewId="0">
      <selection activeCell="L89" sqref="L89"/>
    </sheetView>
  </sheetViews>
  <sheetFormatPr defaultRowHeight="15" x14ac:dyDescent="0.2"/>
  <cols>
    <col min="1" max="1" width="8.47265625" customWidth="1"/>
    <col min="2" max="2" width="45.19921875" customWidth="1"/>
    <col min="4" max="4" width="9.14453125" customWidth="1"/>
    <col min="5" max="5" width="9.14453125" style="1"/>
    <col min="8" max="9" width="11.296875" bestFit="1" customWidth="1"/>
    <col min="10" max="10" width="15.46875" customWidth="1"/>
    <col min="12" max="12" width="14.9296875" bestFit="1" customWidth="1"/>
  </cols>
  <sheetData>
    <row r="1" spans="1:14" x14ac:dyDescent="0.2">
      <c r="B1" s="68"/>
      <c r="C1" s="68"/>
      <c r="D1" s="68"/>
      <c r="E1" s="68"/>
      <c r="F1" s="68"/>
      <c r="G1" s="68"/>
      <c r="H1" s="68"/>
      <c r="I1" s="68"/>
      <c r="J1" s="68"/>
    </row>
    <row r="2" spans="1:14" x14ac:dyDescent="0.2">
      <c r="B2" s="68"/>
      <c r="C2" s="68"/>
      <c r="D2" s="68"/>
      <c r="E2" s="68"/>
      <c r="F2" s="68"/>
      <c r="G2" s="68"/>
      <c r="H2" s="68"/>
      <c r="I2" s="68"/>
      <c r="J2" s="68"/>
    </row>
    <row r="3" spans="1:14" x14ac:dyDescent="0.2"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">
      <c r="E4" s="23"/>
    </row>
    <row r="5" spans="1:14" ht="24" customHeight="1" x14ac:dyDescent="0.2">
      <c r="A5" s="69" t="s">
        <v>2</v>
      </c>
      <c r="B5" s="71" t="s">
        <v>0</v>
      </c>
      <c r="C5" s="69" t="s">
        <v>1</v>
      </c>
      <c r="D5" s="65" t="s">
        <v>3</v>
      </c>
      <c r="E5" s="67"/>
      <c r="F5" s="65" t="s">
        <v>6</v>
      </c>
      <c r="G5" s="66"/>
      <c r="H5" s="65" t="s">
        <v>7</v>
      </c>
      <c r="I5" s="66"/>
      <c r="J5" s="2" t="s">
        <v>10</v>
      </c>
    </row>
    <row r="6" spans="1:14" x14ac:dyDescent="0.2">
      <c r="A6" s="70"/>
      <c r="B6" s="72"/>
      <c r="C6" s="70"/>
      <c r="D6" s="11" t="s">
        <v>4</v>
      </c>
      <c r="E6" s="4" t="s">
        <v>5</v>
      </c>
      <c r="F6" s="12" t="s">
        <v>4</v>
      </c>
      <c r="G6" s="4" t="s">
        <v>5</v>
      </c>
      <c r="H6" s="4" t="s">
        <v>8</v>
      </c>
      <c r="I6" s="4" t="s">
        <v>9</v>
      </c>
      <c r="J6" s="2"/>
      <c r="L6" s="6"/>
      <c r="N6" s="5"/>
    </row>
    <row r="7" spans="1:14" x14ac:dyDescent="0.2">
      <c r="A7" s="2">
        <v>1</v>
      </c>
      <c r="B7" s="2">
        <v>2</v>
      </c>
      <c r="C7" s="2">
        <v>3</v>
      </c>
      <c r="D7" s="13">
        <v>4</v>
      </c>
      <c r="E7" s="2">
        <v>5</v>
      </c>
      <c r="F7" s="14">
        <v>6</v>
      </c>
      <c r="G7" s="2">
        <v>7</v>
      </c>
      <c r="H7" s="2">
        <v>8</v>
      </c>
      <c r="I7" s="2">
        <v>9</v>
      </c>
      <c r="J7" s="2"/>
      <c r="L7" s="5"/>
    </row>
    <row r="8" spans="1:14" x14ac:dyDescent="0.2">
      <c r="A8" s="52" t="s">
        <v>38</v>
      </c>
      <c r="B8" s="54"/>
      <c r="C8" s="54"/>
      <c r="D8" s="54"/>
      <c r="E8" s="54"/>
      <c r="F8" s="54"/>
      <c r="G8" s="54"/>
      <c r="H8" s="54"/>
      <c r="I8" s="54"/>
      <c r="J8" s="53"/>
    </row>
    <row r="9" spans="1:14" x14ac:dyDescent="0.2">
      <c r="A9" s="2">
        <v>1.1000000000000001</v>
      </c>
      <c r="B9" s="2" t="s">
        <v>33</v>
      </c>
      <c r="C9" s="2">
        <v>46</v>
      </c>
      <c r="D9" s="13">
        <v>700</v>
      </c>
      <c r="E9" s="2">
        <f>D9*C9</f>
        <v>32200</v>
      </c>
      <c r="F9" s="55"/>
      <c r="G9" s="56"/>
      <c r="H9" s="2">
        <f>E9</f>
        <v>32200</v>
      </c>
      <c r="I9" s="2"/>
      <c r="J9" s="2"/>
      <c r="L9" s="10"/>
    </row>
    <row r="10" spans="1:14" x14ac:dyDescent="0.2">
      <c r="A10" s="2"/>
      <c r="B10" s="2" t="s">
        <v>34</v>
      </c>
      <c r="C10" s="2">
        <v>315</v>
      </c>
      <c r="D10" s="55"/>
      <c r="E10" s="56"/>
      <c r="F10" s="14">
        <v>132</v>
      </c>
      <c r="G10" s="2">
        <f>C10*F10</f>
        <v>41580</v>
      </c>
      <c r="H10" s="2"/>
      <c r="I10" s="2">
        <f>G10</f>
        <v>41580</v>
      </c>
      <c r="J10" s="2"/>
    </row>
    <row r="11" spans="1:14" x14ac:dyDescent="0.2">
      <c r="A11" s="2"/>
      <c r="B11" s="2" t="s">
        <v>35</v>
      </c>
      <c r="C11" s="2">
        <v>8</v>
      </c>
      <c r="D11" s="55"/>
      <c r="E11" s="56"/>
      <c r="F11" s="14">
        <v>450</v>
      </c>
      <c r="G11" s="2">
        <f t="shared" ref="G11:G14" si="0">C11*F11</f>
        <v>3600</v>
      </c>
      <c r="H11" s="2"/>
      <c r="I11" s="2">
        <f t="shared" ref="I11:I14" si="1">G11</f>
        <v>3600</v>
      </c>
      <c r="J11" s="2"/>
    </row>
    <row r="12" spans="1:14" x14ac:dyDescent="0.2">
      <c r="A12" s="2"/>
      <c r="B12" s="2" t="s">
        <v>11</v>
      </c>
      <c r="C12" s="2">
        <v>11</v>
      </c>
      <c r="D12" s="55"/>
      <c r="E12" s="56"/>
      <c r="F12" s="14">
        <v>303</v>
      </c>
      <c r="G12" s="2">
        <f t="shared" si="0"/>
        <v>3333</v>
      </c>
      <c r="H12" s="2"/>
      <c r="I12" s="2">
        <f t="shared" si="1"/>
        <v>3333</v>
      </c>
      <c r="J12" s="2"/>
    </row>
    <row r="13" spans="1:14" x14ac:dyDescent="0.2">
      <c r="A13" s="2">
        <v>2.1</v>
      </c>
      <c r="B13" s="2" t="s">
        <v>36</v>
      </c>
      <c r="C13" s="2">
        <v>5</v>
      </c>
      <c r="D13" s="13">
        <v>1000</v>
      </c>
      <c r="E13" s="2">
        <f>D13*C13</f>
        <v>5000</v>
      </c>
      <c r="F13" s="55"/>
      <c r="G13" s="56"/>
      <c r="H13" s="2">
        <f t="shared" ref="H13" si="2">E13</f>
        <v>5000</v>
      </c>
      <c r="I13" s="2"/>
      <c r="J13" s="2"/>
    </row>
    <row r="14" spans="1:14" x14ac:dyDescent="0.2">
      <c r="A14" s="2"/>
      <c r="B14" s="2" t="s">
        <v>37</v>
      </c>
      <c r="C14" s="2">
        <v>10</v>
      </c>
      <c r="D14" s="55"/>
      <c r="E14" s="56"/>
      <c r="F14" s="14">
        <v>700</v>
      </c>
      <c r="G14" s="2">
        <f t="shared" si="0"/>
        <v>7000</v>
      </c>
      <c r="H14" s="2"/>
      <c r="I14" s="2">
        <f t="shared" si="1"/>
        <v>7000</v>
      </c>
      <c r="J14" s="2"/>
    </row>
    <row r="15" spans="1:14" x14ac:dyDescent="0.2">
      <c r="A15" s="61" t="s">
        <v>12</v>
      </c>
      <c r="B15" s="62"/>
      <c r="C15" s="62"/>
      <c r="D15" s="62"/>
      <c r="E15" s="62"/>
      <c r="F15" s="62"/>
      <c r="G15" s="63"/>
      <c r="H15" s="7">
        <f>SUM(H9:H14)</f>
        <v>37200</v>
      </c>
      <c r="I15" s="8">
        <f>SUM(I10:I14)</f>
        <v>55513</v>
      </c>
      <c r="J15" s="9">
        <f>H15+I15</f>
        <v>92713</v>
      </c>
    </row>
    <row r="16" spans="1:14" x14ac:dyDescent="0.2">
      <c r="A16" s="55" t="s">
        <v>40</v>
      </c>
      <c r="B16" s="60"/>
      <c r="C16" s="60"/>
      <c r="D16" s="60"/>
      <c r="E16" s="60"/>
      <c r="F16" s="60"/>
      <c r="G16" s="60"/>
      <c r="H16" s="60"/>
      <c r="I16" s="60"/>
      <c r="J16" s="56"/>
    </row>
    <row r="17" spans="1:10" x14ac:dyDescent="0.2">
      <c r="A17" s="13">
        <v>2.1</v>
      </c>
      <c r="B17" s="3" t="s">
        <v>13</v>
      </c>
      <c r="C17" s="2">
        <v>250</v>
      </c>
      <c r="D17" s="13">
        <v>150</v>
      </c>
      <c r="E17" s="2">
        <f t="shared" ref="E17:E24" si="3">D17*C17</f>
        <v>37500</v>
      </c>
      <c r="F17" s="55"/>
      <c r="G17" s="56"/>
      <c r="H17" s="2">
        <f t="shared" ref="H17:H45" si="4">D17*C17</f>
        <v>37500</v>
      </c>
      <c r="I17" s="2"/>
      <c r="J17" s="2"/>
    </row>
    <row r="18" spans="1:10" ht="27.75" x14ac:dyDescent="0.2">
      <c r="A18" s="13"/>
      <c r="B18" s="3" t="s">
        <v>14</v>
      </c>
      <c r="C18" s="2">
        <v>250</v>
      </c>
      <c r="D18" s="13">
        <v>45</v>
      </c>
      <c r="E18" s="2">
        <f t="shared" si="3"/>
        <v>11250</v>
      </c>
      <c r="F18" s="55"/>
      <c r="G18" s="56"/>
      <c r="H18" s="2">
        <f t="shared" si="4"/>
        <v>11250</v>
      </c>
      <c r="I18" s="2"/>
      <c r="J18" s="2"/>
    </row>
    <row r="19" spans="1:10" x14ac:dyDescent="0.2">
      <c r="A19" s="13"/>
      <c r="B19" s="3" t="s">
        <v>15</v>
      </c>
      <c r="C19" s="2">
        <v>250</v>
      </c>
      <c r="D19" s="55"/>
      <c r="E19" s="56"/>
      <c r="F19" s="14">
        <v>89</v>
      </c>
      <c r="G19" s="2">
        <f t="shared" ref="G19:G46" si="5">F19*C19</f>
        <v>22250</v>
      </c>
      <c r="H19" s="2"/>
      <c r="I19" s="2">
        <f t="shared" ref="I19:I22" si="6">G19</f>
        <v>22250</v>
      </c>
      <c r="J19" s="2"/>
    </row>
    <row r="20" spans="1:10" x14ac:dyDescent="0.2">
      <c r="A20" s="13"/>
      <c r="B20" s="3" t="s">
        <v>16</v>
      </c>
      <c r="C20" s="2">
        <v>3</v>
      </c>
      <c r="D20" s="55"/>
      <c r="E20" s="56"/>
      <c r="F20" s="14">
        <v>3420</v>
      </c>
      <c r="G20" s="2">
        <f t="shared" si="5"/>
        <v>10260</v>
      </c>
      <c r="H20" s="2"/>
      <c r="I20" s="2">
        <f t="shared" si="6"/>
        <v>10260</v>
      </c>
      <c r="J20" s="2"/>
    </row>
    <row r="21" spans="1:10" x14ac:dyDescent="0.2">
      <c r="A21" s="13">
        <v>2.2000000000000002</v>
      </c>
      <c r="B21" s="3" t="s">
        <v>39</v>
      </c>
      <c r="C21" s="2">
        <v>40</v>
      </c>
      <c r="D21" s="13">
        <v>680</v>
      </c>
      <c r="E21" s="2">
        <f t="shared" si="3"/>
        <v>27200</v>
      </c>
      <c r="F21" s="55"/>
      <c r="G21" s="56"/>
      <c r="H21" s="2">
        <f t="shared" si="4"/>
        <v>27200</v>
      </c>
      <c r="I21" s="2"/>
      <c r="J21" s="2"/>
    </row>
    <row r="22" spans="1:10" x14ac:dyDescent="0.2">
      <c r="A22" s="13"/>
      <c r="B22" s="3" t="s">
        <v>17</v>
      </c>
      <c r="C22" s="2">
        <v>40</v>
      </c>
      <c r="D22" s="55"/>
      <c r="E22" s="56"/>
      <c r="F22" s="14">
        <v>28</v>
      </c>
      <c r="G22" s="2">
        <f t="shared" si="5"/>
        <v>1120</v>
      </c>
      <c r="H22" s="2"/>
      <c r="I22" s="2">
        <f t="shared" si="6"/>
        <v>1120</v>
      </c>
      <c r="J22" s="2"/>
    </row>
    <row r="23" spans="1:10" x14ac:dyDescent="0.2">
      <c r="A23" s="13">
        <v>2.2999999999999998</v>
      </c>
      <c r="B23" s="3" t="s">
        <v>18</v>
      </c>
      <c r="C23" s="2">
        <v>250</v>
      </c>
      <c r="D23" s="13">
        <v>150</v>
      </c>
      <c r="E23" s="2">
        <f t="shared" si="3"/>
        <v>37500</v>
      </c>
      <c r="F23" s="55"/>
      <c r="G23" s="56"/>
      <c r="H23" s="2">
        <f t="shared" si="4"/>
        <v>37500</v>
      </c>
      <c r="I23" s="2"/>
      <c r="J23" s="2"/>
    </row>
    <row r="24" spans="1:10" ht="27.75" x14ac:dyDescent="0.2">
      <c r="A24" s="13"/>
      <c r="B24" s="3" t="s">
        <v>19</v>
      </c>
      <c r="C24" s="2">
        <v>250</v>
      </c>
      <c r="D24" s="13">
        <v>45</v>
      </c>
      <c r="E24" s="2">
        <f t="shared" si="3"/>
        <v>11250</v>
      </c>
      <c r="F24" s="55"/>
      <c r="G24" s="56"/>
      <c r="H24" s="2">
        <f t="shared" si="4"/>
        <v>11250</v>
      </c>
      <c r="I24" s="2"/>
      <c r="J24" s="2"/>
    </row>
    <row r="25" spans="1:10" x14ac:dyDescent="0.2">
      <c r="A25" s="13"/>
      <c r="B25" s="3" t="s">
        <v>20</v>
      </c>
      <c r="C25" s="2">
        <v>250</v>
      </c>
      <c r="D25" s="55"/>
      <c r="E25" s="56"/>
      <c r="F25" s="14">
        <v>78</v>
      </c>
      <c r="G25" s="2">
        <f t="shared" si="5"/>
        <v>19500</v>
      </c>
      <c r="H25" s="2"/>
      <c r="I25" s="2">
        <f t="shared" ref="I25:I46" si="7">G25</f>
        <v>19500</v>
      </c>
      <c r="J25" s="2"/>
    </row>
    <row r="26" spans="1:10" x14ac:dyDescent="0.2">
      <c r="A26" s="13"/>
      <c r="B26" s="3" t="s">
        <v>21</v>
      </c>
      <c r="C26" s="2">
        <v>3</v>
      </c>
      <c r="D26" s="13"/>
      <c r="E26" s="14"/>
      <c r="F26" s="14">
        <v>2193</v>
      </c>
      <c r="G26" s="2">
        <f t="shared" si="5"/>
        <v>6579</v>
      </c>
      <c r="H26" s="2"/>
      <c r="I26" s="2">
        <f t="shared" si="7"/>
        <v>6579</v>
      </c>
      <c r="J26" s="2"/>
    </row>
    <row r="27" spans="1:10" x14ac:dyDescent="0.2">
      <c r="A27" s="24">
        <v>2.5</v>
      </c>
      <c r="B27" s="3" t="s">
        <v>63</v>
      </c>
      <c r="C27" s="24">
        <v>20</v>
      </c>
      <c r="D27" s="24">
        <v>150</v>
      </c>
      <c r="E27" s="24">
        <f>C27*D27</f>
        <v>3000</v>
      </c>
      <c r="F27" s="55"/>
      <c r="G27" s="56"/>
      <c r="H27" s="24">
        <f>E27</f>
        <v>3000</v>
      </c>
      <c r="I27" s="24"/>
      <c r="J27" s="24"/>
    </row>
    <row r="28" spans="1:10" x14ac:dyDescent="0.2">
      <c r="A28" s="24"/>
      <c r="B28" s="3" t="s">
        <v>64</v>
      </c>
      <c r="C28" s="24">
        <v>20</v>
      </c>
      <c r="D28" s="55"/>
      <c r="E28" s="56"/>
      <c r="F28" s="24">
        <v>260</v>
      </c>
      <c r="G28" s="24">
        <f>C28*F28</f>
        <v>5200</v>
      </c>
      <c r="H28" s="24"/>
      <c r="I28" s="24">
        <f>G28</f>
        <v>5200</v>
      </c>
      <c r="J28" s="24"/>
    </row>
    <row r="29" spans="1:10" x14ac:dyDescent="0.2">
      <c r="A29" s="24">
        <v>2.6</v>
      </c>
      <c r="B29" s="3" t="s">
        <v>94</v>
      </c>
      <c r="C29" s="24">
        <v>60</v>
      </c>
      <c r="D29" s="24">
        <v>150</v>
      </c>
      <c r="E29" s="24">
        <f>C29*D29</f>
        <v>9000</v>
      </c>
      <c r="F29" s="55"/>
      <c r="G29" s="56"/>
      <c r="H29" s="24">
        <f>E29</f>
        <v>9000</v>
      </c>
      <c r="I29" s="24"/>
      <c r="J29" s="24"/>
    </row>
    <row r="30" spans="1:10" x14ac:dyDescent="0.2">
      <c r="A30" s="24"/>
      <c r="B30" s="3" t="s">
        <v>95</v>
      </c>
      <c r="C30" s="24">
        <v>60</v>
      </c>
      <c r="D30" s="30"/>
      <c r="E30" s="31"/>
      <c r="F30" s="24">
        <v>90</v>
      </c>
      <c r="G30" s="24">
        <f>C30*F30</f>
        <v>5400</v>
      </c>
      <c r="H30" s="24"/>
      <c r="I30" s="24">
        <f>G30</f>
        <v>5400</v>
      </c>
      <c r="J30" s="24"/>
    </row>
    <row r="31" spans="1:10" x14ac:dyDescent="0.2">
      <c r="A31" s="24"/>
      <c r="B31" s="3" t="s">
        <v>21</v>
      </c>
      <c r="C31" s="24">
        <v>1</v>
      </c>
      <c r="D31" s="30"/>
      <c r="E31" s="31"/>
      <c r="F31" s="24">
        <v>2193</v>
      </c>
      <c r="G31" s="24">
        <f>C31*F31</f>
        <v>2193</v>
      </c>
      <c r="H31" s="24"/>
      <c r="I31" s="24">
        <f>G31</f>
        <v>2193</v>
      </c>
      <c r="J31" s="24"/>
    </row>
    <row r="32" spans="1:10" x14ac:dyDescent="0.2">
      <c r="A32" s="24">
        <v>2.6</v>
      </c>
      <c r="B32" s="3" t="s">
        <v>65</v>
      </c>
      <c r="C32" s="24">
        <v>1</v>
      </c>
      <c r="D32" s="55"/>
      <c r="E32" s="56"/>
      <c r="F32" s="24">
        <v>7000</v>
      </c>
      <c r="G32" s="24">
        <f>C32*F32</f>
        <v>7000</v>
      </c>
      <c r="H32" s="24"/>
      <c r="I32" s="24">
        <f>G32</f>
        <v>7000</v>
      </c>
      <c r="J32" s="24"/>
    </row>
    <row r="33" spans="1:10" x14ac:dyDescent="0.2">
      <c r="A33" s="61" t="s">
        <v>12</v>
      </c>
      <c r="B33" s="62"/>
      <c r="C33" s="62"/>
      <c r="D33" s="62"/>
      <c r="E33" s="62"/>
      <c r="F33" s="62"/>
      <c r="G33" s="63"/>
      <c r="H33" s="7">
        <f>SUM(H17:H32)</f>
        <v>136700</v>
      </c>
      <c r="I33" s="8">
        <f>SUM(I17:I32)</f>
        <v>79502</v>
      </c>
      <c r="J33" s="9">
        <f>I33+H33</f>
        <v>216202</v>
      </c>
    </row>
    <row r="34" spans="1:10" x14ac:dyDescent="0.2">
      <c r="A34" s="55" t="s">
        <v>41</v>
      </c>
      <c r="B34" s="60"/>
      <c r="C34" s="60"/>
      <c r="D34" s="60"/>
      <c r="E34" s="60"/>
      <c r="F34" s="60"/>
      <c r="G34" s="60"/>
      <c r="H34" s="60"/>
      <c r="I34" s="60"/>
      <c r="J34" s="56"/>
    </row>
    <row r="35" spans="1:10" x14ac:dyDescent="0.2">
      <c r="A35" s="13">
        <v>3.1</v>
      </c>
      <c r="B35" s="3" t="s">
        <v>24</v>
      </c>
      <c r="C35" s="2">
        <v>59.63</v>
      </c>
      <c r="D35" s="2">
        <v>190</v>
      </c>
      <c r="E35" s="2">
        <f>C35*D35</f>
        <v>11329.7</v>
      </c>
      <c r="F35" s="55"/>
      <c r="G35" s="56"/>
      <c r="H35" s="2">
        <f t="shared" si="4"/>
        <v>11329.7</v>
      </c>
      <c r="I35" s="2"/>
      <c r="J35" s="2"/>
    </row>
    <row r="36" spans="1:10" x14ac:dyDescent="0.2">
      <c r="A36" s="13"/>
      <c r="B36" s="3" t="s">
        <v>25</v>
      </c>
      <c r="C36" s="2">
        <v>59.63</v>
      </c>
      <c r="D36" s="13"/>
      <c r="E36" s="14"/>
      <c r="F36" s="14">
        <v>176</v>
      </c>
      <c r="G36" s="2">
        <f t="shared" si="5"/>
        <v>10494.880000000001</v>
      </c>
      <c r="H36" s="2"/>
      <c r="I36" s="2">
        <f t="shared" si="7"/>
        <v>10494.880000000001</v>
      </c>
      <c r="J36" s="2"/>
    </row>
    <row r="37" spans="1:10" x14ac:dyDescent="0.2">
      <c r="A37" s="13">
        <v>3.2</v>
      </c>
      <c r="B37" s="3" t="s">
        <v>23</v>
      </c>
      <c r="C37" s="2">
        <v>50</v>
      </c>
      <c r="D37" s="2">
        <v>120</v>
      </c>
      <c r="E37" s="2">
        <f t="shared" ref="E37:E45" si="8">C37*D37</f>
        <v>6000</v>
      </c>
      <c r="F37" s="55"/>
      <c r="G37" s="56"/>
      <c r="H37" s="2">
        <f t="shared" si="4"/>
        <v>6000</v>
      </c>
      <c r="I37" s="2"/>
      <c r="J37" s="2"/>
    </row>
    <row r="38" spans="1:10" x14ac:dyDescent="0.2">
      <c r="A38" s="13">
        <v>3.3</v>
      </c>
      <c r="B38" s="3" t="s">
        <v>26</v>
      </c>
      <c r="C38" s="2">
        <v>59.63</v>
      </c>
      <c r="D38" s="48">
        <v>750</v>
      </c>
      <c r="E38" s="14">
        <f t="shared" si="8"/>
        <v>44722.5</v>
      </c>
      <c r="F38" s="55"/>
      <c r="G38" s="56"/>
      <c r="H38" s="2">
        <f t="shared" si="4"/>
        <v>44722.5</v>
      </c>
      <c r="I38" s="2"/>
      <c r="J38" s="2"/>
    </row>
    <row r="39" spans="1:10" x14ac:dyDescent="0.2">
      <c r="A39" s="13"/>
      <c r="B39" s="3" t="s">
        <v>42</v>
      </c>
      <c r="C39" s="2">
        <v>100</v>
      </c>
      <c r="D39" s="55"/>
      <c r="E39" s="56"/>
      <c r="F39" s="14">
        <v>360</v>
      </c>
      <c r="G39" s="2">
        <f t="shared" si="5"/>
        <v>36000</v>
      </c>
      <c r="H39" s="2"/>
      <c r="I39" s="2">
        <f t="shared" si="7"/>
        <v>36000</v>
      </c>
      <c r="J39" s="2"/>
    </row>
    <row r="40" spans="1:10" x14ac:dyDescent="0.2">
      <c r="A40" s="13"/>
      <c r="B40" s="3" t="s">
        <v>27</v>
      </c>
      <c r="C40" s="2">
        <v>10</v>
      </c>
      <c r="D40" s="13"/>
      <c r="E40" s="14"/>
      <c r="F40" s="14">
        <v>490</v>
      </c>
      <c r="G40" s="2">
        <f t="shared" si="5"/>
        <v>4900</v>
      </c>
      <c r="H40" s="2"/>
      <c r="I40" s="2">
        <f t="shared" si="7"/>
        <v>4900</v>
      </c>
      <c r="J40" s="2"/>
    </row>
    <row r="41" spans="1:10" x14ac:dyDescent="0.2">
      <c r="A41" s="45">
        <v>3.4</v>
      </c>
      <c r="B41" s="3" t="s">
        <v>115</v>
      </c>
      <c r="C41" s="48">
        <v>7.16</v>
      </c>
      <c r="D41" s="48">
        <v>240</v>
      </c>
      <c r="E41" s="48">
        <f>C41*D41</f>
        <v>1718.4</v>
      </c>
      <c r="F41" s="47"/>
      <c r="G41" s="46"/>
      <c r="H41" s="48">
        <f>E41</f>
        <v>1718.4</v>
      </c>
      <c r="I41" s="48"/>
      <c r="J41" s="48"/>
    </row>
    <row r="42" spans="1:10" x14ac:dyDescent="0.2">
      <c r="A42" s="45"/>
      <c r="B42" s="3" t="s">
        <v>116</v>
      </c>
      <c r="C42" s="48">
        <v>1</v>
      </c>
      <c r="D42" s="45"/>
      <c r="E42" s="46"/>
      <c r="F42" s="48">
        <v>2650</v>
      </c>
      <c r="G42" s="48">
        <f>F42*C42</f>
        <v>2650</v>
      </c>
      <c r="H42" s="48"/>
      <c r="I42" s="48">
        <f>G42</f>
        <v>2650</v>
      </c>
      <c r="J42" s="48"/>
    </row>
    <row r="43" spans="1:10" x14ac:dyDescent="0.2">
      <c r="A43" s="13">
        <v>3.4</v>
      </c>
      <c r="B43" s="3" t="s">
        <v>30</v>
      </c>
      <c r="C43" s="2">
        <v>189</v>
      </c>
      <c r="D43" s="2">
        <v>80</v>
      </c>
      <c r="E43" s="2">
        <f>C43*D43</f>
        <v>15120</v>
      </c>
      <c r="F43" s="15"/>
      <c r="G43" s="14"/>
      <c r="H43" s="2">
        <f>E43</f>
        <v>15120</v>
      </c>
      <c r="I43" s="2"/>
      <c r="J43" s="2"/>
    </row>
    <row r="44" spans="1:10" x14ac:dyDescent="0.2">
      <c r="A44" s="13"/>
      <c r="B44" s="3" t="s">
        <v>31</v>
      </c>
      <c r="C44" s="2">
        <v>5</v>
      </c>
      <c r="D44" s="13"/>
      <c r="E44" s="14"/>
      <c r="F44" s="2">
        <v>1650</v>
      </c>
      <c r="G44" s="2">
        <f>C44*F44</f>
        <v>8250</v>
      </c>
      <c r="H44" s="2"/>
      <c r="I44" s="2"/>
      <c r="J44" s="2"/>
    </row>
    <row r="45" spans="1:10" x14ac:dyDescent="0.2">
      <c r="A45" s="13">
        <v>3.5</v>
      </c>
      <c r="B45" s="3" t="s">
        <v>28</v>
      </c>
      <c r="C45" s="2">
        <v>120</v>
      </c>
      <c r="D45" s="13">
        <v>120</v>
      </c>
      <c r="E45" s="14">
        <f t="shared" si="8"/>
        <v>14400</v>
      </c>
      <c r="F45" s="55"/>
      <c r="G45" s="56"/>
      <c r="H45" s="2">
        <f t="shared" si="4"/>
        <v>14400</v>
      </c>
      <c r="I45" s="2"/>
      <c r="J45" s="2"/>
    </row>
    <row r="46" spans="1:10" x14ac:dyDescent="0.2">
      <c r="A46" s="13"/>
      <c r="B46" s="3" t="s">
        <v>29</v>
      </c>
      <c r="C46" s="2">
        <v>170</v>
      </c>
      <c r="D46" s="13"/>
      <c r="E46" s="14"/>
      <c r="F46" s="14">
        <v>38</v>
      </c>
      <c r="G46" s="2">
        <f t="shared" si="5"/>
        <v>6460</v>
      </c>
      <c r="H46" s="2"/>
      <c r="I46" s="2">
        <f t="shared" si="7"/>
        <v>6460</v>
      </c>
      <c r="J46" s="2"/>
    </row>
    <row r="47" spans="1:10" x14ac:dyDescent="0.2">
      <c r="A47" s="13">
        <v>3.6</v>
      </c>
      <c r="B47" s="3" t="s">
        <v>43</v>
      </c>
      <c r="C47" s="2">
        <v>144</v>
      </c>
      <c r="D47" s="2">
        <v>680</v>
      </c>
      <c r="E47" s="2">
        <f>D47*C47</f>
        <v>97920</v>
      </c>
      <c r="F47" s="55"/>
      <c r="G47" s="56"/>
      <c r="H47" s="2">
        <f>E47</f>
        <v>97920</v>
      </c>
      <c r="I47" s="2"/>
      <c r="J47" s="2"/>
    </row>
    <row r="48" spans="1:10" x14ac:dyDescent="0.2">
      <c r="A48" s="19">
        <v>3.7</v>
      </c>
      <c r="B48" s="3" t="s">
        <v>44</v>
      </c>
      <c r="C48" s="22">
        <v>34</v>
      </c>
      <c r="D48" s="22">
        <v>1000</v>
      </c>
      <c r="E48" s="22">
        <f>D48*C48</f>
        <v>34000</v>
      </c>
      <c r="F48" s="21"/>
      <c r="G48" s="20"/>
      <c r="H48" s="22"/>
      <c r="I48" s="22"/>
      <c r="J48" s="22"/>
    </row>
    <row r="49" spans="1:10" x14ac:dyDescent="0.2">
      <c r="A49" s="13"/>
      <c r="B49" s="3" t="s">
        <v>45</v>
      </c>
      <c r="C49" s="2">
        <v>150</v>
      </c>
      <c r="D49" s="13"/>
      <c r="E49" s="14"/>
      <c r="F49" s="14">
        <v>480</v>
      </c>
      <c r="G49" s="2">
        <f>F49*C49</f>
        <v>72000</v>
      </c>
      <c r="H49" s="2"/>
      <c r="I49" s="2">
        <f>G49</f>
        <v>72000</v>
      </c>
      <c r="J49" s="2"/>
    </row>
    <row r="50" spans="1:10" x14ac:dyDescent="0.2">
      <c r="A50" s="25">
        <v>3.8</v>
      </c>
      <c r="B50" s="3" t="s">
        <v>46</v>
      </c>
      <c r="C50" s="24">
        <v>45</v>
      </c>
      <c r="D50" s="24">
        <v>750</v>
      </c>
      <c r="E50" s="24">
        <f>D50*C50</f>
        <v>33750</v>
      </c>
      <c r="F50" s="55"/>
      <c r="G50" s="56"/>
      <c r="H50" s="24">
        <f>E50</f>
        <v>33750</v>
      </c>
      <c r="I50" s="24"/>
      <c r="J50" s="24"/>
    </row>
    <row r="51" spans="1:10" x14ac:dyDescent="0.2">
      <c r="A51" s="13"/>
      <c r="B51" s="3" t="s">
        <v>47</v>
      </c>
      <c r="C51" s="2">
        <v>70</v>
      </c>
      <c r="D51" s="13"/>
      <c r="E51" s="14"/>
      <c r="F51" s="14">
        <v>390</v>
      </c>
      <c r="G51" s="2">
        <f>F51*C51</f>
        <v>27300</v>
      </c>
      <c r="H51" s="2"/>
      <c r="I51" s="2">
        <f>G51</f>
        <v>27300</v>
      </c>
      <c r="J51" s="2"/>
    </row>
    <row r="52" spans="1:10" x14ac:dyDescent="0.2">
      <c r="A52" s="57" t="s">
        <v>109</v>
      </c>
      <c r="B52" s="58"/>
      <c r="C52" s="58"/>
      <c r="D52" s="58"/>
      <c r="E52" s="58"/>
      <c r="F52" s="58"/>
      <c r="G52" s="59"/>
      <c r="H52" s="7">
        <f>SUM(H35:H51)</f>
        <v>224960.6</v>
      </c>
      <c r="I52" s="8">
        <f>SUM(I35:I51)</f>
        <v>159804.88</v>
      </c>
      <c r="J52" s="9">
        <f>H52+I52</f>
        <v>384765.48</v>
      </c>
    </row>
    <row r="53" spans="1:10" x14ac:dyDescent="0.2">
      <c r="A53" s="55" t="s">
        <v>110</v>
      </c>
      <c r="B53" s="60"/>
      <c r="C53" s="60"/>
      <c r="D53" s="60"/>
      <c r="E53" s="60"/>
      <c r="F53" s="60"/>
      <c r="G53" s="60"/>
      <c r="H53" s="60"/>
      <c r="I53" s="60"/>
      <c r="J53" s="56"/>
    </row>
    <row r="54" spans="1:10" x14ac:dyDescent="0.2">
      <c r="A54" s="13">
        <v>4.0999999999999996</v>
      </c>
      <c r="B54" s="3" t="s">
        <v>111</v>
      </c>
      <c r="C54" s="2">
        <v>59.63</v>
      </c>
      <c r="D54" s="13">
        <v>1850</v>
      </c>
      <c r="E54" s="2">
        <f t="shared" ref="E54" si="9">C54*D54</f>
        <v>110315.5</v>
      </c>
      <c r="F54" s="14"/>
      <c r="G54" s="2"/>
      <c r="H54" s="2">
        <f t="shared" ref="H54" si="10">E54</f>
        <v>110315.5</v>
      </c>
      <c r="I54" s="2"/>
      <c r="J54" s="2"/>
    </row>
    <row r="55" spans="1:10" x14ac:dyDescent="0.2">
      <c r="A55" s="61" t="s">
        <v>22</v>
      </c>
      <c r="B55" s="62"/>
      <c r="C55" s="62"/>
      <c r="D55" s="62"/>
      <c r="E55" s="62"/>
      <c r="F55" s="62"/>
      <c r="G55" s="63"/>
      <c r="H55" s="7">
        <f>SUM(H54:H54)</f>
        <v>110315.5</v>
      </c>
      <c r="I55" s="8">
        <f>SUM(I54:I54)</f>
        <v>0</v>
      </c>
      <c r="J55" s="9">
        <f>H55+I55</f>
        <v>110315.5</v>
      </c>
    </row>
    <row r="56" spans="1:10" x14ac:dyDescent="0.2">
      <c r="A56" s="26"/>
      <c r="B56" s="60" t="s">
        <v>68</v>
      </c>
      <c r="C56" s="60"/>
      <c r="D56" s="60"/>
      <c r="E56" s="60"/>
      <c r="F56" s="60"/>
      <c r="G56" s="60"/>
      <c r="H56" s="60"/>
      <c r="I56" s="60"/>
      <c r="J56" s="56"/>
    </row>
    <row r="57" spans="1:10" x14ac:dyDescent="0.2">
      <c r="A57" s="36">
        <v>5.0999999999999996</v>
      </c>
      <c r="B57" s="36" t="s">
        <v>48</v>
      </c>
      <c r="C57" s="36">
        <v>60</v>
      </c>
      <c r="D57" s="36">
        <v>500</v>
      </c>
      <c r="E57" s="36">
        <f>C57*D57</f>
        <v>30000</v>
      </c>
      <c r="F57" s="27"/>
      <c r="G57" s="28"/>
      <c r="H57" s="37">
        <f>E57</f>
        <v>30000</v>
      </c>
      <c r="I57" s="37"/>
      <c r="J57" s="37"/>
    </row>
    <row r="58" spans="1:10" ht="27.75" x14ac:dyDescent="0.2">
      <c r="A58" s="36"/>
      <c r="B58" s="38" t="s">
        <v>49</v>
      </c>
      <c r="C58" s="36">
        <v>35</v>
      </c>
      <c r="D58" s="36">
        <v>350</v>
      </c>
      <c r="E58" s="36">
        <f>C58*D58</f>
        <v>12250</v>
      </c>
      <c r="F58" s="27"/>
      <c r="G58" s="28"/>
      <c r="H58" s="37">
        <f>E58</f>
        <v>12250</v>
      </c>
      <c r="I58" s="37"/>
      <c r="J58" s="37"/>
    </row>
    <row r="59" spans="1:10" x14ac:dyDescent="0.2">
      <c r="A59" s="36"/>
      <c r="B59" s="36" t="s">
        <v>50</v>
      </c>
      <c r="C59" s="36">
        <v>60</v>
      </c>
      <c r="D59" s="52"/>
      <c r="E59" s="53"/>
      <c r="F59" s="36">
        <v>240</v>
      </c>
      <c r="G59" s="36">
        <f>C59*F59</f>
        <v>14400</v>
      </c>
      <c r="H59" s="37"/>
      <c r="I59" s="37">
        <f>G59</f>
        <v>14400</v>
      </c>
      <c r="J59" s="37"/>
    </row>
    <row r="60" spans="1:10" x14ac:dyDescent="0.2">
      <c r="A60" s="36">
        <v>5.2</v>
      </c>
      <c r="B60" s="36" t="s">
        <v>51</v>
      </c>
      <c r="C60" s="36">
        <v>2</v>
      </c>
      <c r="D60" s="36">
        <v>950</v>
      </c>
      <c r="E60" s="36">
        <f>C60*D60</f>
        <v>1900</v>
      </c>
      <c r="F60" s="52"/>
      <c r="G60" s="53"/>
      <c r="H60" s="37">
        <f>E60</f>
        <v>1900</v>
      </c>
      <c r="I60" s="37"/>
      <c r="J60" s="37"/>
    </row>
    <row r="61" spans="1:10" x14ac:dyDescent="0.2">
      <c r="A61" s="36"/>
      <c r="B61" s="36" t="s">
        <v>52</v>
      </c>
      <c r="C61" s="36">
        <v>2</v>
      </c>
      <c r="D61" s="27"/>
      <c r="E61" s="28"/>
      <c r="F61" s="36">
        <v>756</v>
      </c>
      <c r="G61" s="36">
        <f>C61*F61</f>
        <v>1512</v>
      </c>
      <c r="H61" s="37"/>
      <c r="I61" s="37">
        <f>G61</f>
        <v>1512</v>
      </c>
      <c r="J61" s="37"/>
    </row>
    <row r="62" spans="1:10" x14ac:dyDescent="0.2">
      <c r="A62" s="36"/>
      <c r="B62" s="36" t="s">
        <v>66</v>
      </c>
      <c r="C62" s="36">
        <v>1</v>
      </c>
      <c r="D62" s="52"/>
      <c r="E62" s="53"/>
      <c r="F62" s="36">
        <v>6000</v>
      </c>
      <c r="G62" s="36">
        <f>C62*F62</f>
        <v>6000</v>
      </c>
      <c r="H62" s="37"/>
      <c r="I62" s="37">
        <f>G62</f>
        <v>6000</v>
      </c>
      <c r="J62" s="37"/>
    </row>
    <row r="63" spans="1:10" x14ac:dyDescent="0.2">
      <c r="A63" s="36"/>
      <c r="B63" s="36" t="s">
        <v>67</v>
      </c>
      <c r="C63" s="36">
        <v>1</v>
      </c>
      <c r="D63" s="27"/>
      <c r="E63" s="28"/>
      <c r="F63" s="36">
        <v>4800</v>
      </c>
      <c r="G63" s="36">
        <f>C63*F63</f>
        <v>4800</v>
      </c>
      <c r="H63" s="37"/>
      <c r="I63" s="37">
        <f>G63</f>
        <v>4800</v>
      </c>
      <c r="J63" s="37"/>
    </row>
    <row r="64" spans="1:10" x14ac:dyDescent="0.2">
      <c r="A64" s="36"/>
      <c r="B64" s="36" t="s">
        <v>53</v>
      </c>
      <c r="C64" s="36">
        <v>18</v>
      </c>
      <c r="D64" s="27"/>
      <c r="E64" s="28"/>
      <c r="F64" s="36">
        <v>552</v>
      </c>
      <c r="G64" s="36">
        <f>C64*F64</f>
        <v>9936</v>
      </c>
      <c r="H64" s="37"/>
      <c r="I64" s="37">
        <f>G64</f>
        <v>9936</v>
      </c>
      <c r="J64" s="37"/>
    </row>
    <row r="65" spans="1:10" x14ac:dyDescent="0.2">
      <c r="A65" s="36">
        <v>5.3</v>
      </c>
      <c r="B65" s="36" t="s">
        <v>54</v>
      </c>
      <c r="C65" s="36">
        <v>4</v>
      </c>
      <c r="D65" s="27">
        <v>1100</v>
      </c>
      <c r="E65" s="36">
        <f>C65*D65</f>
        <v>4400</v>
      </c>
      <c r="F65" s="27"/>
      <c r="G65" s="28"/>
      <c r="H65" s="37">
        <f>E65</f>
        <v>4400</v>
      </c>
      <c r="I65" s="37"/>
      <c r="J65" s="37"/>
    </row>
    <row r="66" spans="1:10" x14ac:dyDescent="0.2">
      <c r="A66" s="36"/>
      <c r="B66" s="36" t="s">
        <v>117</v>
      </c>
      <c r="C66" s="36">
        <v>1</v>
      </c>
      <c r="D66" s="52"/>
      <c r="E66" s="53"/>
      <c r="F66" s="36">
        <v>2600</v>
      </c>
      <c r="G66" s="28">
        <f>C66*F66</f>
        <v>2600</v>
      </c>
      <c r="H66" s="37"/>
      <c r="I66" s="37">
        <f>G66</f>
        <v>2600</v>
      </c>
      <c r="J66" s="37"/>
    </row>
    <row r="67" spans="1:10" x14ac:dyDescent="0.2">
      <c r="A67" s="36">
        <v>5.4</v>
      </c>
      <c r="B67" s="36" t="s">
        <v>55</v>
      </c>
      <c r="C67" s="36">
        <v>1</v>
      </c>
      <c r="D67" s="36">
        <v>2400</v>
      </c>
      <c r="E67" s="36">
        <f>C67*D67</f>
        <v>2400</v>
      </c>
      <c r="F67" s="27"/>
      <c r="G67" s="28"/>
      <c r="H67" s="37">
        <f t="shared" ref="H67:H72" si="11">E67</f>
        <v>2400</v>
      </c>
      <c r="I67" s="37"/>
      <c r="J67" s="37"/>
    </row>
    <row r="68" spans="1:10" ht="16.5" customHeight="1" x14ac:dyDescent="0.2">
      <c r="A68" s="36">
        <v>5.5</v>
      </c>
      <c r="B68" s="36" t="s">
        <v>56</v>
      </c>
      <c r="C68" s="36">
        <v>1</v>
      </c>
      <c r="D68" s="36">
        <v>2400</v>
      </c>
      <c r="E68" s="36">
        <f>C68*D68</f>
        <v>2400</v>
      </c>
      <c r="F68" s="52"/>
      <c r="G68" s="53"/>
      <c r="H68" s="37">
        <f t="shared" si="11"/>
        <v>2400</v>
      </c>
      <c r="I68" s="37"/>
      <c r="J68" s="37"/>
    </row>
    <row r="69" spans="1:10" x14ac:dyDescent="0.2">
      <c r="A69" s="41">
        <v>5.6</v>
      </c>
      <c r="B69" s="36" t="s">
        <v>57</v>
      </c>
      <c r="C69" s="36">
        <v>1</v>
      </c>
      <c r="D69" s="36">
        <v>3000</v>
      </c>
      <c r="E69" s="36">
        <f>C69*D69</f>
        <v>3000</v>
      </c>
      <c r="F69" s="52"/>
      <c r="G69" s="53"/>
      <c r="H69" s="37">
        <f t="shared" si="11"/>
        <v>3000</v>
      </c>
      <c r="I69" s="37"/>
      <c r="J69" s="37"/>
    </row>
    <row r="70" spans="1:10" x14ac:dyDescent="0.2">
      <c r="A70" s="41">
        <v>5.7</v>
      </c>
      <c r="B70" s="36" t="s">
        <v>58</v>
      </c>
      <c r="C70" s="36">
        <v>1</v>
      </c>
      <c r="D70" s="36">
        <v>1500</v>
      </c>
      <c r="E70" s="36">
        <f>D70*C70</f>
        <v>1500</v>
      </c>
      <c r="F70" s="27"/>
      <c r="G70" s="28"/>
      <c r="H70" s="37">
        <f t="shared" si="11"/>
        <v>1500</v>
      </c>
      <c r="I70" s="37"/>
      <c r="J70" s="37"/>
    </row>
    <row r="71" spans="1:10" ht="27.75" x14ac:dyDescent="0.2">
      <c r="A71" s="41">
        <v>5.8</v>
      </c>
      <c r="B71" s="38" t="s">
        <v>59</v>
      </c>
      <c r="C71" s="36">
        <v>8</v>
      </c>
      <c r="D71" s="36">
        <v>600</v>
      </c>
      <c r="E71" s="36">
        <f>D71*C71</f>
        <v>4800</v>
      </c>
      <c r="F71" s="52"/>
      <c r="G71" s="53"/>
      <c r="H71" s="37">
        <f t="shared" si="11"/>
        <v>4800</v>
      </c>
      <c r="I71" s="37"/>
      <c r="J71" s="37"/>
    </row>
    <row r="72" spans="1:10" x14ac:dyDescent="0.2">
      <c r="A72" s="39"/>
      <c r="B72" s="36" t="s">
        <v>60</v>
      </c>
      <c r="C72" s="36">
        <v>10</v>
      </c>
      <c r="D72" s="36">
        <v>1000</v>
      </c>
      <c r="E72" s="36">
        <f>C72*D72</f>
        <v>10000</v>
      </c>
      <c r="F72" s="52"/>
      <c r="G72" s="53"/>
      <c r="H72" s="37">
        <f t="shared" si="11"/>
        <v>10000</v>
      </c>
      <c r="I72" s="37"/>
      <c r="J72" s="37"/>
    </row>
    <row r="73" spans="1:10" x14ac:dyDescent="0.2">
      <c r="A73" s="36"/>
      <c r="B73" s="36" t="s">
        <v>61</v>
      </c>
      <c r="C73" s="36">
        <v>10</v>
      </c>
      <c r="D73" s="52"/>
      <c r="E73" s="53"/>
      <c r="F73" s="36">
        <v>240</v>
      </c>
      <c r="G73" s="36">
        <f>F73*C73</f>
        <v>2400</v>
      </c>
      <c r="H73" s="37"/>
      <c r="I73" s="37">
        <f>G73</f>
        <v>2400</v>
      </c>
      <c r="J73" s="37"/>
    </row>
    <row r="74" spans="1:10" x14ac:dyDescent="0.2">
      <c r="A74" s="36"/>
      <c r="B74" s="36" t="s">
        <v>62</v>
      </c>
      <c r="C74" s="36">
        <v>8</v>
      </c>
      <c r="D74" s="52"/>
      <c r="E74" s="53"/>
      <c r="F74" s="36">
        <v>110</v>
      </c>
      <c r="G74" s="36">
        <f>F74*C74</f>
        <v>880</v>
      </c>
      <c r="H74" s="37"/>
      <c r="I74" s="37">
        <f>G74</f>
        <v>880</v>
      </c>
      <c r="J74" s="37"/>
    </row>
    <row r="75" spans="1:10" x14ac:dyDescent="0.2">
      <c r="A75" s="49" t="s">
        <v>69</v>
      </c>
      <c r="B75" s="50"/>
      <c r="C75" s="50"/>
      <c r="D75" s="50"/>
      <c r="E75" s="50"/>
      <c r="F75" s="50"/>
      <c r="G75" s="51"/>
      <c r="H75" s="7">
        <f>SUM(H57:H74)</f>
        <v>72650</v>
      </c>
      <c r="I75" s="8">
        <f>SUM(I57:I74)</f>
        <v>42528</v>
      </c>
      <c r="J75" s="9">
        <f>H75+I75</f>
        <v>115178</v>
      </c>
    </row>
    <row r="76" spans="1:10" x14ac:dyDescent="0.2">
      <c r="A76" s="64" t="s">
        <v>82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x14ac:dyDescent="0.2">
      <c r="A77" s="24">
        <v>6.1</v>
      </c>
      <c r="B77" s="24" t="s">
        <v>73</v>
      </c>
      <c r="C77" s="24">
        <v>144</v>
      </c>
      <c r="D77" s="24">
        <v>60</v>
      </c>
      <c r="E77" s="24">
        <f>C77*D77</f>
        <v>8640</v>
      </c>
      <c r="F77" s="55"/>
      <c r="G77" s="56"/>
      <c r="H77" s="24">
        <f>E77</f>
        <v>8640</v>
      </c>
      <c r="I77" s="24"/>
      <c r="J77" s="24"/>
    </row>
    <row r="78" spans="1:10" x14ac:dyDescent="0.2">
      <c r="A78" s="24"/>
      <c r="B78" s="24" t="s">
        <v>74</v>
      </c>
      <c r="C78" s="24">
        <v>4</v>
      </c>
      <c r="D78" s="55"/>
      <c r="E78" s="56"/>
      <c r="F78" s="24">
        <v>1650</v>
      </c>
      <c r="G78" s="24">
        <f>C78*F78</f>
        <v>6600</v>
      </c>
      <c r="H78" s="24"/>
      <c r="I78" s="24">
        <f>G78</f>
        <v>6600</v>
      </c>
      <c r="J78" s="24"/>
    </row>
    <row r="79" spans="1:10" ht="27.75" x14ac:dyDescent="0.2">
      <c r="A79" s="41">
        <v>6.2</v>
      </c>
      <c r="B79" s="38" t="s">
        <v>70</v>
      </c>
      <c r="C79" s="36">
        <v>144</v>
      </c>
      <c r="D79" s="36">
        <v>200</v>
      </c>
      <c r="E79" s="36">
        <f>C79*D79</f>
        <v>28800</v>
      </c>
      <c r="F79" s="52"/>
      <c r="G79" s="53"/>
      <c r="H79" s="37">
        <f>E79</f>
        <v>28800</v>
      </c>
      <c r="I79" s="37"/>
      <c r="J79" s="37"/>
    </row>
    <row r="80" spans="1:10" x14ac:dyDescent="0.2">
      <c r="A80" s="41"/>
      <c r="B80" s="36" t="s">
        <v>71</v>
      </c>
      <c r="C80" s="36">
        <v>14</v>
      </c>
      <c r="D80" s="52"/>
      <c r="E80" s="53"/>
      <c r="F80" s="36">
        <v>680</v>
      </c>
      <c r="G80" s="36">
        <f>F80*C80</f>
        <v>9520</v>
      </c>
      <c r="H80" s="37"/>
      <c r="I80" s="37">
        <f>G80</f>
        <v>9520</v>
      </c>
      <c r="J80" s="37"/>
    </row>
    <row r="81" spans="1:10" x14ac:dyDescent="0.2">
      <c r="A81" s="41">
        <v>6.3</v>
      </c>
      <c r="B81" s="36" t="s">
        <v>72</v>
      </c>
      <c r="C81" s="36">
        <v>144</v>
      </c>
      <c r="D81" s="36">
        <v>180</v>
      </c>
      <c r="E81" s="36">
        <f>C81*D81</f>
        <v>25920</v>
      </c>
      <c r="F81" s="52"/>
      <c r="G81" s="53"/>
      <c r="H81" s="37">
        <f>E81</f>
        <v>25920</v>
      </c>
      <c r="I81" s="37"/>
      <c r="J81" s="37"/>
    </row>
    <row r="82" spans="1:10" x14ac:dyDescent="0.2">
      <c r="A82" s="41"/>
      <c r="B82" s="36" t="s">
        <v>75</v>
      </c>
      <c r="C82" s="36">
        <v>3</v>
      </c>
      <c r="D82" s="52"/>
      <c r="E82" s="53"/>
      <c r="F82" s="36">
        <v>1400</v>
      </c>
      <c r="G82" s="36">
        <f>C82*F82</f>
        <v>4200</v>
      </c>
      <c r="H82" s="37"/>
      <c r="I82" s="37">
        <f>G82</f>
        <v>4200</v>
      </c>
      <c r="J82" s="37"/>
    </row>
    <row r="83" spans="1:10" ht="27.75" x14ac:dyDescent="0.2">
      <c r="A83" s="41">
        <v>6.4</v>
      </c>
      <c r="B83" s="38" t="s">
        <v>76</v>
      </c>
      <c r="C83" s="36">
        <v>144</v>
      </c>
      <c r="D83" s="36">
        <v>400</v>
      </c>
      <c r="E83" s="36">
        <f>C83*D83</f>
        <v>57600</v>
      </c>
      <c r="F83" s="52"/>
      <c r="G83" s="53"/>
      <c r="H83" s="37">
        <f>E83</f>
        <v>57600</v>
      </c>
      <c r="I83" s="37"/>
      <c r="J83" s="37"/>
    </row>
    <row r="84" spans="1:10" x14ac:dyDescent="0.2">
      <c r="A84" s="41"/>
      <c r="B84" s="36" t="s">
        <v>77</v>
      </c>
      <c r="C84" s="36">
        <v>10</v>
      </c>
      <c r="D84" s="52"/>
      <c r="E84" s="53"/>
      <c r="F84" s="36">
        <v>2200</v>
      </c>
      <c r="G84" s="36">
        <f>C84*F84</f>
        <v>22000</v>
      </c>
      <c r="H84" s="37"/>
      <c r="I84" s="37">
        <f>G84</f>
        <v>22000</v>
      </c>
      <c r="J84" s="37"/>
    </row>
    <row r="85" spans="1:10" x14ac:dyDescent="0.2">
      <c r="A85" s="41">
        <v>6.5</v>
      </c>
      <c r="B85" s="36" t="s">
        <v>78</v>
      </c>
      <c r="C85" s="36">
        <v>34</v>
      </c>
      <c r="D85" s="36">
        <v>1000</v>
      </c>
      <c r="E85" s="36">
        <f>C85*D85</f>
        <v>34000</v>
      </c>
      <c r="F85" s="52"/>
      <c r="G85" s="53"/>
      <c r="H85" s="37">
        <f>E85</f>
        <v>34000</v>
      </c>
      <c r="I85" s="37"/>
      <c r="J85" s="37"/>
    </row>
    <row r="86" spans="1:10" x14ac:dyDescent="0.2">
      <c r="A86" s="41"/>
      <c r="B86" s="36" t="s">
        <v>79</v>
      </c>
      <c r="C86" s="36">
        <v>12</v>
      </c>
      <c r="D86" s="52"/>
      <c r="E86" s="53"/>
      <c r="F86" s="36">
        <v>60</v>
      </c>
      <c r="G86" s="36">
        <f>C86*F86</f>
        <v>720</v>
      </c>
      <c r="H86" s="37"/>
      <c r="I86" s="37">
        <f>G86</f>
        <v>720</v>
      </c>
      <c r="J86" s="37"/>
    </row>
    <row r="87" spans="1:10" x14ac:dyDescent="0.2">
      <c r="A87" s="36">
        <v>6.6</v>
      </c>
      <c r="B87" s="36" t="s">
        <v>30</v>
      </c>
      <c r="C87" s="36">
        <v>144</v>
      </c>
      <c r="D87" s="36">
        <v>60</v>
      </c>
      <c r="E87" s="36">
        <f>C87*D87</f>
        <v>8640</v>
      </c>
      <c r="F87" s="32"/>
      <c r="G87" s="33"/>
      <c r="H87" s="37">
        <f>E87</f>
        <v>8640</v>
      </c>
      <c r="I87" s="37"/>
      <c r="J87" s="37"/>
    </row>
    <row r="88" spans="1:10" x14ac:dyDescent="0.2">
      <c r="A88" s="36"/>
      <c r="B88" s="36" t="s">
        <v>80</v>
      </c>
      <c r="C88" s="36">
        <v>4</v>
      </c>
      <c r="D88" s="32"/>
      <c r="E88" s="33"/>
      <c r="F88" s="36">
        <v>1350</v>
      </c>
      <c r="G88" s="36">
        <f>C88*F88</f>
        <v>5400</v>
      </c>
      <c r="H88" s="37"/>
      <c r="I88" s="37">
        <f>G88</f>
        <v>5400</v>
      </c>
      <c r="J88" s="37"/>
    </row>
    <row r="89" spans="1:10" x14ac:dyDescent="0.2">
      <c r="A89" s="36">
        <v>6.7</v>
      </c>
      <c r="B89" s="36" t="s">
        <v>112</v>
      </c>
      <c r="C89" s="36">
        <v>144</v>
      </c>
      <c r="D89" s="36">
        <v>400</v>
      </c>
      <c r="E89" s="36">
        <f>D89*C89</f>
        <v>57600</v>
      </c>
      <c r="F89" s="52"/>
      <c r="G89" s="53"/>
      <c r="H89" s="37">
        <f>E89</f>
        <v>57600</v>
      </c>
      <c r="I89" s="37"/>
      <c r="J89" s="37"/>
    </row>
    <row r="90" spans="1:10" x14ac:dyDescent="0.2">
      <c r="A90" s="49" t="s">
        <v>81</v>
      </c>
      <c r="B90" s="50"/>
      <c r="C90" s="50"/>
      <c r="D90" s="50"/>
      <c r="E90" s="50"/>
      <c r="F90" s="50"/>
      <c r="G90" s="51"/>
      <c r="H90" s="44">
        <f>SUM(H77:H89)</f>
        <v>221200</v>
      </c>
      <c r="I90" s="43">
        <f>SUM(I77:I89)</f>
        <v>48440</v>
      </c>
      <c r="J90" s="42">
        <f>H90+I90</f>
        <v>269640</v>
      </c>
    </row>
    <row r="91" spans="1:10" x14ac:dyDescent="0.2">
      <c r="A91" s="52" t="s">
        <v>83</v>
      </c>
      <c r="B91" s="54"/>
      <c r="C91" s="54"/>
      <c r="D91" s="54"/>
      <c r="E91" s="54"/>
      <c r="F91" s="54"/>
      <c r="G91" s="54"/>
      <c r="H91" s="54"/>
      <c r="I91" s="54"/>
      <c r="J91" s="53"/>
    </row>
    <row r="92" spans="1:10" x14ac:dyDescent="0.2">
      <c r="A92" s="36">
        <v>7.1</v>
      </c>
      <c r="B92" s="36" t="s">
        <v>73</v>
      </c>
      <c r="C92" s="36">
        <v>45</v>
      </c>
      <c r="D92" s="36">
        <v>60</v>
      </c>
      <c r="E92" s="36">
        <f>C92*D92</f>
        <v>2700</v>
      </c>
      <c r="F92" s="52"/>
      <c r="G92" s="53"/>
      <c r="H92" s="36">
        <f>E92</f>
        <v>2700</v>
      </c>
      <c r="I92" s="36"/>
      <c r="J92" s="36"/>
    </row>
    <row r="93" spans="1:10" x14ac:dyDescent="0.2">
      <c r="A93" s="36"/>
      <c r="B93" s="36" t="s">
        <v>31</v>
      </c>
      <c r="C93" s="36">
        <v>1</v>
      </c>
      <c r="D93" s="52"/>
      <c r="E93" s="53"/>
      <c r="F93" s="36">
        <v>1650</v>
      </c>
      <c r="G93" s="36">
        <f>F93*C93</f>
        <v>1650</v>
      </c>
      <c r="H93" s="36"/>
      <c r="I93" s="36">
        <f>G93</f>
        <v>1650</v>
      </c>
      <c r="J93" s="36"/>
    </row>
    <row r="94" spans="1:10" x14ac:dyDescent="0.2">
      <c r="A94" s="36">
        <v>7.2</v>
      </c>
      <c r="B94" s="36" t="s">
        <v>84</v>
      </c>
      <c r="C94" s="36">
        <v>45</v>
      </c>
      <c r="D94" s="36">
        <v>2200</v>
      </c>
      <c r="E94" s="36">
        <f>D94*C94</f>
        <v>99000</v>
      </c>
      <c r="F94" s="52"/>
      <c r="G94" s="53"/>
      <c r="H94" s="37">
        <f>E94</f>
        <v>99000</v>
      </c>
      <c r="I94" s="37"/>
      <c r="J94" s="37"/>
    </row>
    <row r="95" spans="1:10" x14ac:dyDescent="0.2">
      <c r="A95" s="36"/>
      <c r="B95" s="36" t="s">
        <v>85</v>
      </c>
      <c r="C95" s="36">
        <v>12</v>
      </c>
      <c r="D95" s="52"/>
      <c r="E95" s="53"/>
      <c r="F95" s="36">
        <v>720</v>
      </c>
      <c r="G95" s="36">
        <f>F95*C95</f>
        <v>8640</v>
      </c>
      <c r="H95" s="37"/>
      <c r="I95" s="37">
        <f>G95</f>
        <v>8640</v>
      </c>
      <c r="J95" s="37"/>
    </row>
    <row r="96" spans="1:10" x14ac:dyDescent="0.2">
      <c r="A96" s="36">
        <v>7.3</v>
      </c>
      <c r="B96" s="36" t="s">
        <v>86</v>
      </c>
      <c r="C96" s="36">
        <v>21</v>
      </c>
      <c r="D96" s="36">
        <v>900</v>
      </c>
      <c r="E96" s="36">
        <f>C96*D96</f>
        <v>18900</v>
      </c>
      <c r="F96" s="52"/>
      <c r="G96" s="53"/>
      <c r="H96" s="37">
        <f>E96</f>
        <v>18900</v>
      </c>
      <c r="I96" s="37"/>
      <c r="J96" s="37"/>
    </row>
    <row r="97" spans="1:10" ht="27.75" x14ac:dyDescent="0.2">
      <c r="A97" s="36">
        <v>7.4</v>
      </c>
      <c r="B97" s="38" t="s">
        <v>87</v>
      </c>
      <c r="C97" s="36">
        <v>16</v>
      </c>
      <c r="D97" s="36">
        <v>600</v>
      </c>
      <c r="E97" s="36">
        <f>C97*D97</f>
        <v>9600</v>
      </c>
      <c r="F97" s="52"/>
      <c r="G97" s="53"/>
      <c r="H97" s="37">
        <f>E97</f>
        <v>9600</v>
      </c>
      <c r="I97" s="37"/>
      <c r="J97" s="37"/>
    </row>
    <row r="98" spans="1:10" x14ac:dyDescent="0.2">
      <c r="A98" s="36">
        <v>7.5</v>
      </c>
      <c r="B98" s="38" t="s">
        <v>88</v>
      </c>
      <c r="C98" s="36">
        <v>45</v>
      </c>
      <c r="D98" s="36">
        <v>300</v>
      </c>
      <c r="E98" s="36">
        <f>D98*C98</f>
        <v>13500</v>
      </c>
      <c r="F98" s="32"/>
      <c r="G98" s="33"/>
      <c r="H98" s="37">
        <f>E98</f>
        <v>13500</v>
      </c>
      <c r="I98" s="37"/>
      <c r="J98" s="37"/>
    </row>
    <row r="99" spans="1:10" x14ac:dyDescent="0.2">
      <c r="A99" s="36">
        <v>7.6</v>
      </c>
      <c r="B99" s="38" t="s">
        <v>89</v>
      </c>
      <c r="C99" s="36">
        <v>29.23</v>
      </c>
      <c r="D99" s="36">
        <v>2200</v>
      </c>
      <c r="E99" s="36">
        <f>C99*D99</f>
        <v>64306</v>
      </c>
      <c r="F99" s="32"/>
      <c r="G99" s="33"/>
      <c r="H99" s="37">
        <f>E99</f>
        <v>64306</v>
      </c>
      <c r="I99" s="37"/>
      <c r="J99" s="37"/>
    </row>
    <row r="100" spans="1:10" x14ac:dyDescent="0.2">
      <c r="A100" s="36"/>
      <c r="B100" s="38" t="s">
        <v>85</v>
      </c>
      <c r="C100" s="36">
        <v>7</v>
      </c>
      <c r="D100" s="52"/>
      <c r="E100" s="53"/>
      <c r="F100" s="36">
        <v>720</v>
      </c>
      <c r="G100" s="36">
        <f>C100*F100</f>
        <v>5040</v>
      </c>
      <c r="H100" s="37"/>
      <c r="I100" s="37">
        <f>G100</f>
        <v>5040</v>
      </c>
      <c r="J100" s="37"/>
    </row>
    <row r="101" spans="1:10" x14ac:dyDescent="0.2">
      <c r="A101" s="36">
        <v>7.7</v>
      </c>
      <c r="B101" s="36" t="s">
        <v>88</v>
      </c>
      <c r="C101" s="36">
        <v>29.23</v>
      </c>
      <c r="D101" s="36">
        <v>300</v>
      </c>
      <c r="E101" s="36">
        <f>D101*C101</f>
        <v>8769</v>
      </c>
      <c r="F101" s="52"/>
      <c r="G101" s="53"/>
      <c r="H101" s="37">
        <f>E101</f>
        <v>8769</v>
      </c>
      <c r="I101" s="37"/>
      <c r="J101" s="37"/>
    </row>
    <row r="102" spans="1:10" x14ac:dyDescent="0.2">
      <c r="A102" s="36">
        <v>7.8</v>
      </c>
      <c r="B102" s="36" t="s">
        <v>91</v>
      </c>
      <c r="C102" s="36">
        <v>1</v>
      </c>
      <c r="D102" s="52"/>
      <c r="E102" s="53"/>
      <c r="F102" s="36">
        <v>7000</v>
      </c>
      <c r="G102" s="36">
        <f>C102*F102</f>
        <v>7000</v>
      </c>
      <c r="H102" s="37"/>
      <c r="I102" s="37">
        <f>G102</f>
        <v>7000</v>
      </c>
      <c r="J102" s="37"/>
    </row>
    <row r="103" spans="1:10" x14ac:dyDescent="0.2">
      <c r="A103" s="49" t="s">
        <v>90</v>
      </c>
      <c r="B103" s="50"/>
      <c r="C103" s="50"/>
      <c r="D103" s="50"/>
      <c r="E103" s="50"/>
      <c r="F103" s="50"/>
      <c r="G103" s="51"/>
      <c r="H103" s="44">
        <f>SUM(H92:H101)</f>
        <v>216775</v>
      </c>
      <c r="I103" s="43">
        <f>SUM(I92:I102)</f>
        <v>22330</v>
      </c>
      <c r="J103" s="42">
        <f>H103+I103</f>
        <v>239105</v>
      </c>
    </row>
    <row r="104" spans="1:10" x14ac:dyDescent="0.2">
      <c r="A104" s="52" t="s">
        <v>118</v>
      </c>
      <c r="B104" s="54"/>
      <c r="C104" s="54"/>
      <c r="D104" s="54"/>
      <c r="E104" s="54"/>
      <c r="F104" s="54"/>
      <c r="G104" s="54"/>
      <c r="H104" s="54"/>
      <c r="I104" s="54"/>
      <c r="J104" s="53"/>
    </row>
    <row r="105" spans="1:10" x14ac:dyDescent="0.2">
      <c r="A105" s="36">
        <v>8.1</v>
      </c>
      <c r="B105" s="36" t="s">
        <v>92</v>
      </c>
      <c r="C105" s="36">
        <f>59.63-7.16</f>
        <v>52.47</v>
      </c>
      <c r="D105" s="36">
        <v>300</v>
      </c>
      <c r="E105" s="36">
        <f>D105*C105</f>
        <v>15741</v>
      </c>
      <c r="F105" s="52"/>
      <c r="G105" s="53"/>
      <c r="H105" s="37">
        <f>E105</f>
        <v>15741</v>
      </c>
      <c r="I105" s="37"/>
      <c r="J105" s="37"/>
    </row>
    <row r="106" spans="1:10" x14ac:dyDescent="0.2">
      <c r="A106" s="36"/>
      <c r="B106" s="36" t="s">
        <v>93</v>
      </c>
      <c r="C106" s="36">
        <v>27</v>
      </c>
      <c r="D106" s="52"/>
      <c r="E106" s="53"/>
      <c r="F106" s="36">
        <v>380</v>
      </c>
      <c r="G106" s="36">
        <f>C106*F106</f>
        <v>10260</v>
      </c>
      <c r="H106" s="37"/>
      <c r="I106" s="37">
        <f>G106</f>
        <v>10260</v>
      </c>
      <c r="J106" s="37"/>
    </row>
    <row r="107" spans="1:10" x14ac:dyDescent="0.2">
      <c r="A107" s="36">
        <v>8.3000000000000007</v>
      </c>
      <c r="B107" s="36" t="s">
        <v>97</v>
      </c>
      <c r="C107" s="36">
        <v>28</v>
      </c>
      <c r="D107" s="36">
        <v>700</v>
      </c>
      <c r="E107" s="36">
        <f t="shared" ref="E107:E110" si="12">C107*D107</f>
        <v>19600</v>
      </c>
      <c r="F107" s="52"/>
      <c r="G107" s="53"/>
      <c r="H107" s="37">
        <f t="shared" ref="H107:H110" si="13">E107</f>
        <v>19600</v>
      </c>
      <c r="I107" s="37"/>
      <c r="J107" s="37"/>
    </row>
    <row r="108" spans="1:10" x14ac:dyDescent="0.2">
      <c r="A108" s="36">
        <v>8.4</v>
      </c>
      <c r="B108" s="36" t="s">
        <v>98</v>
      </c>
      <c r="C108" s="36">
        <v>17</v>
      </c>
      <c r="D108" s="36">
        <v>700</v>
      </c>
      <c r="E108" s="36">
        <f t="shared" si="12"/>
        <v>11900</v>
      </c>
      <c r="F108" s="52"/>
      <c r="G108" s="53"/>
      <c r="H108" s="37">
        <f t="shared" si="13"/>
        <v>11900</v>
      </c>
      <c r="I108" s="37"/>
      <c r="J108" s="37"/>
    </row>
    <row r="109" spans="1:10" x14ac:dyDescent="0.2">
      <c r="A109" s="36">
        <v>8.5</v>
      </c>
      <c r="B109" s="36" t="s">
        <v>96</v>
      </c>
      <c r="C109" s="36">
        <v>3</v>
      </c>
      <c r="D109" s="36">
        <v>700</v>
      </c>
      <c r="E109" s="36">
        <f t="shared" si="12"/>
        <v>2100</v>
      </c>
      <c r="F109" s="52"/>
      <c r="G109" s="53"/>
      <c r="H109" s="37">
        <f t="shared" si="13"/>
        <v>2100</v>
      </c>
      <c r="I109" s="37"/>
      <c r="J109" s="37"/>
    </row>
    <row r="110" spans="1:10" x14ac:dyDescent="0.2">
      <c r="A110" s="36">
        <v>8.6</v>
      </c>
      <c r="B110" s="36" t="s">
        <v>113</v>
      </c>
      <c r="C110" s="36">
        <v>1</v>
      </c>
      <c r="D110" s="36">
        <v>10000</v>
      </c>
      <c r="E110" s="36">
        <f t="shared" si="12"/>
        <v>10000</v>
      </c>
      <c r="F110" s="52"/>
      <c r="G110" s="53"/>
      <c r="H110" s="37">
        <f t="shared" si="13"/>
        <v>10000</v>
      </c>
      <c r="I110" s="37"/>
      <c r="J110" s="37"/>
    </row>
    <row r="111" spans="1:10" x14ac:dyDescent="0.2">
      <c r="A111" s="49" t="s">
        <v>99</v>
      </c>
      <c r="B111" s="50"/>
      <c r="C111" s="50"/>
      <c r="D111" s="50"/>
      <c r="E111" s="50"/>
      <c r="F111" s="50"/>
      <c r="G111" s="51"/>
      <c r="H111" s="7">
        <f>SUM(H105:H110)</f>
        <v>59341</v>
      </c>
      <c r="I111" s="8">
        <f>SUM(I105:I110)</f>
        <v>10260</v>
      </c>
      <c r="J111" s="9">
        <f>H111+I111</f>
        <v>69601</v>
      </c>
    </row>
    <row r="112" spans="1:10" x14ac:dyDescent="0.2">
      <c r="A112" s="52" t="s">
        <v>100</v>
      </c>
      <c r="B112" s="54"/>
      <c r="C112" s="54"/>
      <c r="D112" s="54"/>
      <c r="E112" s="54"/>
      <c r="F112" s="54"/>
      <c r="G112" s="54"/>
      <c r="H112" s="54"/>
      <c r="I112" s="54"/>
      <c r="J112" s="53"/>
    </row>
    <row r="113" spans="1:10" x14ac:dyDescent="0.2">
      <c r="A113" s="36">
        <v>9.1</v>
      </c>
      <c r="B113" s="36" t="s">
        <v>101</v>
      </c>
      <c r="C113" s="36">
        <v>39.869999999999997</v>
      </c>
      <c r="D113" s="36">
        <v>80</v>
      </c>
      <c r="E113" s="36">
        <f>C113*D113</f>
        <v>3189.6</v>
      </c>
      <c r="F113" s="52"/>
      <c r="G113" s="53"/>
      <c r="H113" s="36">
        <f>E113</f>
        <v>3189.6</v>
      </c>
      <c r="I113" s="36"/>
      <c r="J113" s="36"/>
    </row>
    <row r="114" spans="1:10" x14ac:dyDescent="0.2">
      <c r="A114" s="36"/>
      <c r="B114" s="36" t="s">
        <v>31</v>
      </c>
      <c r="C114" s="36">
        <v>1</v>
      </c>
      <c r="D114" s="52"/>
      <c r="E114" s="53"/>
      <c r="F114" s="36">
        <v>1650</v>
      </c>
      <c r="G114" s="36">
        <f>C114*F114</f>
        <v>1650</v>
      </c>
      <c r="H114" s="36"/>
      <c r="I114" s="36">
        <f>G114</f>
        <v>1650</v>
      </c>
      <c r="J114" s="36"/>
    </row>
    <row r="115" spans="1:10" x14ac:dyDescent="0.2">
      <c r="A115" s="36">
        <v>9.1999999999999993</v>
      </c>
      <c r="B115" s="36" t="s">
        <v>114</v>
      </c>
      <c r="C115" s="36">
        <v>39.869999999999997</v>
      </c>
      <c r="D115" s="36">
        <v>450</v>
      </c>
      <c r="E115" s="36">
        <f>C115*D115</f>
        <v>17941.5</v>
      </c>
      <c r="F115" s="52"/>
      <c r="G115" s="53"/>
      <c r="H115" s="36">
        <f>E115</f>
        <v>17941.5</v>
      </c>
      <c r="I115" s="36"/>
      <c r="J115" s="36"/>
    </row>
    <row r="116" spans="1:10" x14ac:dyDescent="0.2">
      <c r="A116" s="36">
        <v>9.3000000000000007</v>
      </c>
      <c r="B116" s="36" t="s">
        <v>102</v>
      </c>
      <c r="C116" s="36">
        <v>46</v>
      </c>
      <c r="D116" s="36">
        <v>160</v>
      </c>
      <c r="E116" s="36">
        <f>C116*D116</f>
        <v>7360</v>
      </c>
      <c r="F116" s="52"/>
      <c r="G116" s="53"/>
      <c r="H116" s="36">
        <f>E116</f>
        <v>7360</v>
      </c>
      <c r="I116" s="36"/>
      <c r="J116" s="36"/>
    </row>
    <row r="117" spans="1:10" x14ac:dyDescent="0.2">
      <c r="A117" s="36">
        <v>9.4</v>
      </c>
      <c r="B117" s="36" t="s">
        <v>103</v>
      </c>
      <c r="C117" s="36">
        <v>5</v>
      </c>
      <c r="D117" s="36">
        <v>5200</v>
      </c>
      <c r="E117" s="36">
        <f>C117*D117</f>
        <v>26000</v>
      </c>
      <c r="F117" s="52"/>
      <c r="G117" s="53"/>
      <c r="H117" s="36">
        <f>E117</f>
        <v>26000</v>
      </c>
      <c r="I117" s="36"/>
      <c r="J117" s="36"/>
    </row>
    <row r="118" spans="1:10" x14ac:dyDescent="0.2">
      <c r="A118" s="49" t="s">
        <v>104</v>
      </c>
      <c r="B118" s="50"/>
      <c r="C118" s="50"/>
      <c r="D118" s="50"/>
      <c r="E118" s="50"/>
      <c r="F118" s="50"/>
      <c r="G118" s="51"/>
      <c r="H118" s="44">
        <f>SUM(H113:H117)</f>
        <v>54491.1</v>
      </c>
      <c r="I118" s="43">
        <f>SUM(I113:I117)</f>
        <v>1650</v>
      </c>
      <c r="J118" s="42">
        <f>H118+I118</f>
        <v>56141.1</v>
      </c>
    </row>
    <row r="119" spans="1:10" x14ac:dyDescent="0.2">
      <c r="A119" s="52" t="s">
        <v>105</v>
      </c>
      <c r="B119" s="54"/>
      <c r="C119" s="54"/>
      <c r="D119" s="54"/>
      <c r="E119" s="54"/>
      <c r="F119" s="54"/>
      <c r="G119" s="54"/>
      <c r="H119" s="54"/>
      <c r="I119" s="54"/>
      <c r="J119" s="53"/>
    </row>
    <row r="120" spans="1:10" x14ac:dyDescent="0.2">
      <c r="A120" s="24">
        <v>10.1</v>
      </c>
      <c r="B120" s="3" t="s">
        <v>32</v>
      </c>
      <c r="C120" s="24">
        <v>4</v>
      </c>
      <c r="D120" s="55"/>
      <c r="E120" s="56"/>
      <c r="F120" s="24">
        <v>3500</v>
      </c>
      <c r="G120" s="24">
        <f>C120*F120</f>
        <v>14000</v>
      </c>
      <c r="H120" s="24"/>
      <c r="I120" s="24">
        <f>G120</f>
        <v>14000</v>
      </c>
      <c r="J120" s="24"/>
    </row>
    <row r="121" spans="1:10" x14ac:dyDescent="0.2">
      <c r="A121" s="24">
        <v>10.199999999999999</v>
      </c>
      <c r="B121" s="3" t="s">
        <v>106</v>
      </c>
      <c r="C121" s="24">
        <v>8</v>
      </c>
      <c r="D121" s="55"/>
      <c r="E121" s="56"/>
      <c r="F121" s="24">
        <v>1600</v>
      </c>
      <c r="G121" s="24">
        <f>C121*F121</f>
        <v>12800</v>
      </c>
      <c r="H121" s="24"/>
      <c r="I121" s="24">
        <f>G121</f>
        <v>12800</v>
      </c>
      <c r="J121" s="24"/>
    </row>
    <row r="122" spans="1:10" x14ac:dyDescent="0.2">
      <c r="A122" s="24">
        <v>10.3</v>
      </c>
      <c r="B122" s="3" t="s">
        <v>107</v>
      </c>
      <c r="C122" s="24">
        <v>200</v>
      </c>
      <c r="D122" s="24">
        <v>80</v>
      </c>
      <c r="E122" s="24">
        <f>C122*D122</f>
        <v>16000</v>
      </c>
      <c r="F122" s="55"/>
      <c r="G122" s="56"/>
      <c r="H122" s="40">
        <f>E122</f>
        <v>16000</v>
      </c>
      <c r="I122" s="40"/>
      <c r="J122" s="40"/>
    </row>
    <row r="123" spans="1:10" x14ac:dyDescent="0.2">
      <c r="A123" s="49" t="s">
        <v>108</v>
      </c>
      <c r="B123" s="50"/>
      <c r="C123" s="50"/>
      <c r="D123" s="50"/>
      <c r="E123" s="50"/>
      <c r="F123" s="50"/>
      <c r="G123" s="51"/>
      <c r="H123" s="7">
        <f>SUM(H120:H122)</f>
        <v>16000</v>
      </c>
      <c r="I123" s="8">
        <f>SUM(I120:I122)</f>
        <v>26800</v>
      </c>
      <c r="J123" s="9">
        <f>H123+I123</f>
        <v>42800</v>
      </c>
    </row>
    <row r="124" spans="1:10" ht="23.25" x14ac:dyDescent="0.3">
      <c r="A124" s="24"/>
      <c r="B124" s="3"/>
      <c r="C124" s="34"/>
      <c r="D124" s="34"/>
      <c r="E124" s="34"/>
      <c r="F124" s="34"/>
      <c r="G124" s="35"/>
      <c r="H124" s="17">
        <f>H15+H33+H52+H55+H75+H90+H103+H111+H118+H123</f>
        <v>1149633.2000000002</v>
      </c>
      <c r="I124" s="18">
        <f>I15+I33+I52+I55+I75+I90+I103+I111+I118+I123</f>
        <v>446827.88</v>
      </c>
      <c r="J124" s="29">
        <f>H124+I124</f>
        <v>1596461.08</v>
      </c>
    </row>
    <row r="125" spans="1:10" x14ac:dyDescent="0.2">
      <c r="E125"/>
    </row>
    <row r="126" spans="1:10" x14ac:dyDescent="0.2">
      <c r="E126"/>
    </row>
    <row r="127" spans="1:10" x14ac:dyDescent="0.2">
      <c r="E127"/>
    </row>
    <row r="128" spans="1:10" x14ac:dyDescent="0.2">
      <c r="E128"/>
    </row>
    <row r="129" spans="5:5" x14ac:dyDescent="0.2">
      <c r="E129"/>
    </row>
    <row r="130" spans="5:5" x14ac:dyDescent="0.2">
      <c r="E130"/>
    </row>
    <row r="131" spans="5:5" x14ac:dyDescent="0.2">
      <c r="E131"/>
    </row>
    <row r="132" spans="5:5" x14ac:dyDescent="0.2">
      <c r="E132"/>
    </row>
    <row r="133" spans="5:5" x14ac:dyDescent="0.2">
      <c r="E133"/>
    </row>
    <row r="134" spans="5:5" x14ac:dyDescent="0.2">
      <c r="E134"/>
    </row>
    <row r="135" spans="5:5" x14ac:dyDescent="0.2">
      <c r="E135"/>
    </row>
    <row r="136" spans="5:5" x14ac:dyDescent="0.2">
      <c r="E136"/>
    </row>
    <row r="137" spans="5:5" x14ac:dyDescent="0.2">
      <c r="E137"/>
    </row>
    <row r="138" spans="5:5" x14ac:dyDescent="0.2">
      <c r="E138"/>
    </row>
    <row r="139" spans="5:5" x14ac:dyDescent="0.2">
      <c r="E139"/>
    </row>
    <row r="140" spans="5:5" x14ac:dyDescent="0.2">
      <c r="E140"/>
    </row>
    <row r="141" spans="5:5" x14ac:dyDescent="0.2">
      <c r="E141"/>
    </row>
    <row r="142" spans="5:5" x14ac:dyDescent="0.2">
      <c r="E142"/>
    </row>
    <row r="143" spans="5:5" x14ac:dyDescent="0.2">
      <c r="E143"/>
    </row>
    <row r="144" spans="5:5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  <row r="265" spans="5:5" x14ac:dyDescent="0.2">
      <c r="E265"/>
    </row>
    <row r="266" spans="5:5" x14ac:dyDescent="0.2">
      <c r="E266"/>
    </row>
    <row r="267" spans="5:5" x14ac:dyDescent="0.2">
      <c r="E267"/>
    </row>
    <row r="268" spans="5:5" x14ac:dyDescent="0.2">
      <c r="E268"/>
    </row>
    <row r="269" spans="5:5" x14ac:dyDescent="0.2">
      <c r="E269"/>
    </row>
    <row r="270" spans="5:5" x14ac:dyDescent="0.2">
      <c r="E270"/>
    </row>
    <row r="271" spans="5:5" x14ac:dyDescent="0.2">
      <c r="E271"/>
    </row>
    <row r="272" spans="5:5" x14ac:dyDescent="0.2">
      <c r="E272"/>
    </row>
    <row r="273" spans="5:5" x14ac:dyDescent="0.2">
      <c r="E273"/>
    </row>
    <row r="274" spans="5:5" x14ac:dyDescent="0.2">
      <c r="E274"/>
    </row>
    <row r="275" spans="5:5" x14ac:dyDescent="0.2">
      <c r="E275"/>
    </row>
    <row r="276" spans="5:5" x14ac:dyDescent="0.2">
      <c r="E276"/>
    </row>
    <row r="277" spans="5:5" x14ac:dyDescent="0.2">
      <c r="E277"/>
    </row>
    <row r="278" spans="5:5" x14ac:dyDescent="0.2">
      <c r="E278"/>
    </row>
    <row r="279" spans="5:5" x14ac:dyDescent="0.2">
      <c r="E279"/>
    </row>
    <row r="280" spans="5:5" x14ac:dyDescent="0.2">
      <c r="E280"/>
    </row>
    <row r="281" spans="5:5" x14ac:dyDescent="0.2">
      <c r="E281"/>
    </row>
    <row r="282" spans="5:5" x14ac:dyDescent="0.2">
      <c r="E282"/>
    </row>
    <row r="283" spans="5:5" x14ac:dyDescent="0.2">
      <c r="E283"/>
    </row>
    <row r="284" spans="5:5" x14ac:dyDescent="0.2">
      <c r="E284"/>
    </row>
    <row r="285" spans="5:5" x14ac:dyDescent="0.2">
      <c r="E285"/>
    </row>
    <row r="286" spans="5:5" x14ac:dyDescent="0.2">
      <c r="E286"/>
    </row>
    <row r="287" spans="5:5" x14ac:dyDescent="0.2">
      <c r="E287"/>
    </row>
    <row r="288" spans="5:5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  <row r="303" spans="5:5" x14ac:dyDescent="0.2">
      <c r="E303"/>
    </row>
    <row r="304" spans="5:5" x14ac:dyDescent="0.2">
      <c r="E304"/>
    </row>
    <row r="305" spans="5:5" x14ac:dyDescent="0.2">
      <c r="E305"/>
    </row>
    <row r="306" spans="5:5" x14ac:dyDescent="0.2">
      <c r="E306"/>
    </row>
    <row r="307" spans="5:5" x14ac:dyDescent="0.2">
      <c r="E307"/>
    </row>
    <row r="308" spans="5:5" x14ac:dyDescent="0.2">
      <c r="E308"/>
    </row>
    <row r="309" spans="5:5" x14ac:dyDescent="0.2">
      <c r="E309"/>
    </row>
    <row r="310" spans="5:5" x14ac:dyDescent="0.2">
      <c r="E310"/>
    </row>
    <row r="311" spans="5:5" x14ac:dyDescent="0.2">
      <c r="E311"/>
    </row>
    <row r="312" spans="5:5" x14ac:dyDescent="0.2">
      <c r="E312"/>
    </row>
    <row r="313" spans="5:5" x14ac:dyDescent="0.2">
      <c r="E313"/>
    </row>
    <row r="314" spans="5:5" x14ac:dyDescent="0.2">
      <c r="E314"/>
    </row>
    <row r="315" spans="5:5" x14ac:dyDescent="0.2">
      <c r="E315"/>
    </row>
    <row r="316" spans="5:5" x14ac:dyDescent="0.2">
      <c r="E316"/>
    </row>
    <row r="317" spans="5:5" x14ac:dyDescent="0.2">
      <c r="E317"/>
    </row>
    <row r="318" spans="5:5" x14ac:dyDescent="0.2">
      <c r="E318"/>
    </row>
    <row r="319" spans="5:5" x14ac:dyDescent="0.2">
      <c r="E319"/>
    </row>
    <row r="320" spans="5:5" x14ac:dyDescent="0.2">
      <c r="E320"/>
    </row>
    <row r="321" spans="5:5" x14ac:dyDescent="0.2">
      <c r="E321"/>
    </row>
    <row r="322" spans="5:5" x14ac:dyDescent="0.2">
      <c r="E322"/>
    </row>
    <row r="323" spans="5:5" x14ac:dyDescent="0.2">
      <c r="E323"/>
    </row>
    <row r="324" spans="5:5" x14ac:dyDescent="0.2">
      <c r="E324"/>
    </row>
    <row r="325" spans="5:5" x14ac:dyDescent="0.2">
      <c r="E325"/>
    </row>
    <row r="326" spans="5:5" x14ac:dyDescent="0.2">
      <c r="E326"/>
    </row>
    <row r="327" spans="5:5" x14ac:dyDescent="0.2">
      <c r="E327"/>
    </row>
    <row r="328" spans="5:5" x14ac:dyDescent="0.2">
      <c r="E328"/>
    </row>
    <row r="329" spans="5:5" x14ac:dyDescent="0.2">
      <c r="E329"/>
    </row>
    <row r="330" spans="5:5" x14ac:dyDescent="0.2">
      <c r="E330"/>
    </row>
    <row r="331" spans="5:5" x14ac:dyDescent="0.2">
      <c r="E331"/>
    </row>
    <row r="332" spans="5:5" x14ac:dyDescent="0.2">
      <c r="E332"/>
    </row>
    <row r="333" spans="5:5" x14ac:dyDescent="0.2">
      <c r="E333"/>
    </row>
    <row r="334" spans="5:5" x14ac:dyDescent="0.2">
      <c r="E334"/>
    </row>
    <row r="335" spans="5:5" x14ac:dyDescent="0.2">
      <c r="E335"/>
    </row>
    <row r="336" spans="5:5" x14ac:dyDescent="0.2">
      <c r="E336"/>
    </row>
    <row r="337" spans="5:5" x14ac:dyDescent="0.2">
      <c r="E337"/>
    </row>
    <row r="338" spans="5:5" x14ac:dyDescent="0.2">
      <c r="E338"/>
    </row>
    <row r="339" spans="5:5" x14ac:dyDescent="0.2">
      <c r="E339"/>
    </row>
    <row r="340" spans="5:5" x14ac:dyDescent="0.2">
      <c r="E340"/>
    </row>
    <row r="341" spans="5:5" x14ac:dyDescent="0.2">
      <c r="E341"/>
    </row>
    <row r="342" spans="5:5" x14ac:dyDescent="0.2">
      <c r="E342"/>
    </row>
    <row r="343" spans="5:5" x14ac:dyDescent="0.2">
      <c r="E343"/>
    </row>
    <row r="344" spans="5:5" x14ac:dyDescent="0.2">
      <c r="E344"/>
    </row>
    <row r="345" spans="5:5" x14ac:dyDescent="0.2">
      <c r="E345"/>
    </row>
    <row r="346" spans="5:5" x14ac:dyDescent="0.2">
      <c r="E346"/>
    </row>
    <row r="347" spans="5:5" x14ac:dyDescent="0.2">
      <c r="E347"/>
    </row>
    <row r="348" spans="5:5" x14ac:dyDescent="0.2">
      <c r="E348"/>
    </row>
    <row r="349" spans="5:5" x14ac:dyDescent="0.2">
      <c r="E349"/>
    </row>
    <row r="350" spans="5:5" x14ac:dyDescent="0.2">
      <c r="E350"/>
    </row>
    <row r="351" spans="5:5" x14ac:dyDescent="0.2">
      <c r="E351"/>
    </row>
    <row r="352" spans="5:5" x14ac:dyDescent="0.2">
      <c r="E352"/>
    </row>
    <row r="353" spans="5:5" x14ac:dyDescent="0.2">
      <c r="E353"/>
    </row>
    <row r="354" spans="5:5" x14ac:dyDescent="0.2">
      <c r="E354"/>
    </row>
    <row r="355" spans="5:5" x14ac:dyDescent="0.2">
      <c r="E355"/>
    </row>
    <row r="356" spans="5:5" x14ac:dyDescent="0.2">
      <c r="E356"/>
    </row>
    <row r="357" spans="5:5" x14ac:dyDescent="0.2">
      <c r="E357"/>
    </row>
    <row r="358" spans="5:5" x14ac:dyDescent="0.2">
      <c r="E358"/>
    </row>
    <row r="359" spans="5:5" x14ac:dyDescent="0.2">
      <c r="E359"/>
    </row>
    <row r="360" spans="5:5" x14ac:dyDescent="0.2">
      <c r="E360"/>
    </row>
    <row r="361" spans="5:5" x14ac:dyDescent="0.2">
      <c r="E361"/>
    </row>
    <row r="362" spans="5:5" x14ac:dyDescent="0.2">
      <c r="E362"/>
    </row>
    <row r="363" spans="5:5" x14ac:dyDescent="0.2">
      <c r="E363"/>
    </row>
    <row r="364" spans="5:5" x14ac:dyDescent="0.2">
      <c r="E364"/>
    </row>
    <row r="365" spans="5:5" x14ac:dyDescent="0.2">
      <c r="E365"/>
    </row>
    <row r="366" spans="5:5" x14ac:dyDescent="0.2">
      <c r="E366"/>
    </row>
    <row r="367" spans="5:5" x14ac:dyDescent="0.2">
      <c r="E367"/>
    </row>
    <row r="368" spans="5:5" x14ac:dyDescent="0.2">
      <c r="E368"/>
    </row>
    <row r="369" spans="5:5" x14ac:dyDescent="0.2">
      <c r="E369"/>
    </row>
    <row r="370" spans="5:5" x14ac:dyDescent="0.2">
      <c r="E370"/>
    </row>
    <row r="371" spans="5:5" x14ac:dyDescent="0.2">
      <c r="E371"/>
    </row>
    <row r="372" spans="5:5" x14ac:dyDescent="0.2">
      <c r="E372"/>
    </row>
    <row r="373" spans="5:5" x14ac:dyDescent="0.2">
      <c r="E373"/>
    </row>
    <row r="374" spans="5:5" x14ac:dyDescent="0.2">
      <c r="E374"/>
    </row>
    <row r="375" spans="5:5" x14ac:dyDescent="0.2">
      <c r="E375"/>
    </row>
    <row r="376" spans="5:5" x14ac:dyDescent="0.2">
      <c r="E376"/>
    </row>
    <row r="377" spans="5:5" x14ac:dyDescent="0.2">
      <c r="E377"/>
    </row>
    <row r="378" spans="5:5" x14ac:dyDescent="0.2">
      <c r="E378"/>
    </row>
    <row r="379" spans="5:5" x14ac:dyDescent="0.2">
      <c r="E379"/>
    </row>
    <row r="380" spans="5:5" x14ac:dyDescent="0.2">
      <c r="E380"/>
    </row>
    <row r="381" spans="5:5" x14ac:dyDescent="0.2">
      <c r="E381"/>
    </row>
    <row r="382" spans="5:5" x14ac:dyDescent="0.2">
      <c r="E382"/>
    </row>
    <row r="383" spans="5:5" x14ac:dyDescent="0.2">
      <c r="E383"/>
    </row>
    <row r="384" spans="5:5" x14ac:dyDescent="0.2">
      <c r="E384"/>
    </row>
    <row r="385" spans="5:5" x14ac:dyDescent="0.2">
      <c r="E385"/>
    </row>
    <row r="386" spans="5:5" x14ac:dyDescent="0.2">
      <c r="E386"/>
    </row>
    <row r="387" spans="5:5" x14ac:dyDescent="0.2">
      <c r="E387"/>
    </row>
    <row r="388" spans="5:5" x14ac:dyDescent="0.2">
      <c r="E388"/>
    </row>
    <row r="389" spans="5:5" x14ac:dyDescent="0.2">
      <c r="E389"/>
    </row>
    <row r="390" spans="5:5" x14ac:dyDescent="0.2">
      <c r="E390"/>
    </row>
    <row r="391" spans="5:5" x14ac:dyDescent="0.2">
      <c r="E391"/>
    </row>
    <row r="392" spans="5:5" x14ac:dyDescent="0.2">
      <c r="E392"/>
    </row>
    <row r="393" spans="5:5" x14ac:dyDescent="0.2">
      <c r="E393"/>
    </row>
    <row r="394" spans="5:5" x14ac:dyDescent="0.2">
      <c r="E394"/>
    </row>
    <row r="395" spans="5:5" x14ac:dyDescent="0.2">
      <c r="E395"/>
    </row>
    <row r="396" spans="5:5" x14ac:dyDescent="0.2">
      <c r="E396"/>
    </row>
    <row r="397" spans="5:5" x14ac:dyDescent="0.2">
      <c r="E397"/>
    </row>
    <row r="398" spans="5:5" x14ac:dyDescent="0.2">
      <c r="E398"/>
    </row>
    <row r="399" spans="5:5" x14ac:dyDescent="0.2">
      <c r="E399"/>
    </row>
    <row r="400" spans="5:5" x14ac:dyDescent="0.2">
      <c r="E400"/>
    </row>
    <row r="401" spans="5:5" x14ac:dyDescent="0.2">
      <c r="E401"/>
    </row>
    <row r="402" spans="5:5" x14ac:dyDescent="0.2">
      <c r="E402"/>
    </row>
    <row r="403" spans="5:5" x14ac:dyDescent="0.2">
      <c r="E403"/>
    </row>
    <row r="404" spans="5:5" x14ac:dyDescent="0.2">
      <c r="E404"/>
    </row>
    <row r="405" spans="5:5" x14ac:dyDescent="0.2">
      <c r="E405"/>
    </row>
    <row r="406" spans="5:5" x14ac:dyDescent="0.2">
      <c r="E406"/>
    </row>
    <row r="407" spans="5:5" x14ac:dyDescent="0.2">
      <c r="E407"/>
    </row>
    <row r="408" spans="5:5" x14ac:dyDescent="0.2">
      <c r="E408"/>
    </row>
    <row r="409" spans="5:5" x14ac:dyDescent="0.2">
      <c r="E409"/>
    </row>
    <row r="410" spans="5:5" x14ac:dyDescent="0.2">
      <c r="E410"/>
    </row>
    <row r="411" spans="5:5" x14ac:dyDescent="0.2">
      <c r="E411"/>
    </row>
    <row r="412" spans="5:5" x14ac:dyDescent="0.2">
      <c r="E412"/>
    </row>
    <row r="413" spans="5:5" x14ac:dyDescent="0.2">
      <c r="E413"/>
    </row>
    <row r="414" spans="5:5" x14ac:dyDescent="0.2">
      <c r="E414"/>
    </row>
    <row r="415" spans="5:5" x14ac:dyDescent="0.2">
      <c r="E415"/>
    </row>
    <row r="416" spans="5:5" x14ac:dyDescent="0.2">
      <c r="E416"/>
    </row>
    <row r="417" spans="5:5" x14ac:dyDescent="0.2">
      <c r="E417"/>
    </row>
    <row r="418" spans="5:5" x14ac:dyDescent="0.2">
      <c r="E418"/>
    </row>
    <row r="419" spans="5:5" x14ac:dyDescent="0.2">
      <c r="E419"/>
    </row>
    <row r="420" spans="5:5" x14ac:dyDescent="0.2">
      <c r="E420"/>
    </row>
    <row r="421" spans="5:5" x14ac:dyDescent="0.2">
      <c r="E421"/>
    </row>
    <row r="422" spans="5:5" x14ac:dyDescent="0.2">
      <c r="E422"/>
    </row>
    <row r="423" spans="5:5" x14ac:dyDescent="0.2">
      <c r="E423"/>
    </row>
    <row r="424" spans="5:5" x14ac:dyDescent="0.2">
      <c r="E424"/>
    </row>
    <row r="425" spans="5:5" x14ac:dyDescent="0.2">
      <c r="E425"/>
    </row>
    <row r="426" spans="5:5" x14ac:dyDescent="0.2">
      <c r="E426"/>
    </row>
    <row r="427" spans="5:5" x14ac:dyDescent="0.2">
      <c r="E427"/>
    </row>
    <row r="428" spans="5:5" x14ac:dyDescent="0.2">
      <c r="E428"/>
    </row>
    <row r="429" spans="5:5" x14ac:dyDescent="0.2">
      <c r="E429"/>
    </row>
    <row r="430" spans="5:5" x14ac:dyDescent="0.2">
      <c r="E430"/>
    </row>
    <row r="431" spans="5:5" x14ac:dyDescent="0.2">
      <c r="E431"/>
    </row>
    <row r="432" spans="5:5" x14ac:dyDescent="0.2">
      <c r="E432"/>
    </row>
    <row r="433" spans="5:5" x14ac:dyDescent="0.2">
      <c r="E433"/>
    </row>
    <row r="434" spans="5:5" x14ac:dyDescent="0.2">
      <c r="E434"/>
    </row>
    <row r="435" spans="5:5" x14ac:dyDescent="0.2">
      <c r="E435"/>
    </row>
    <row r="436" spans="5:5" x14ac:dyDescent="0.2">
      <c r="E436"/>
    </row>
    <row r="437" spans="5:5" x14ac:dyDescent="0.2">
      <c r="E437"/>
    </row>
    <row r="438" spans="5:5" x14ac:dyDescent="0.2">
      <c r="E438"/>
    </row>
    <row r="439" spans="5:5" x14ac:dyDescent="0.2">
      <c r="E439"/>
    </row>
    <row r="440" spans="5:5" x14ac:dyDescent="0.2">
      <c r="E440"/>
    </row>
    <row r="441" spans="5:5" x14ac:dyDescent="0.2">
      <c r="E441"/>
    </row>
    <row r="442" spans="5:5" x14ac:dyDescent="0.2">
      <c r="E442"/>
    </row>
    <row r="443" spans="5:5" x14ac:dyDescent="0.2">
      <c r="E443"/>
    </row>
    <row r="444" spans="5:5" x14ac:dyDescent="0.2">
      <c r="E444"/>
    </row>
    <row r="445" spans="5:5" x14ac:dyDescent="0.2">
      <c r="E445"/>
    </row>
    <row r="446" spans="5:5" x14ac:dyDescent="0.2">
      <c r="E446"/>
    </row>
    <row r="447" spans="5:5" x14ac:dyDescent="0.2">
      <c r="E447"/>
    </row>
    <row r="448" spans="5:5" x14ac:dyDescent="0.2">
      <c r="E448"/>
    </row>
    <row r="449" spans="5:5" x14ac:dyDescent="0.2">
      <c r="E449"/>
    </row>
    <row r="450" spans="5:5" x14ac:dyDescent="0.2">
      <c r="E450"/>
    </row>
    <row r="451" spans="5:5" x14ac:dyDescent="0.2">
      <c r="E451"/>
    </row>
    <row r="452" spans="5:5" x14ac:dyDescent="0.2">
      <c r="E452"/>
    </row>
    <row r="453" spans="5:5" x14ac:dyDescent="0.2">
      <c r="E453"/>
    </row>
    <row r="454" spans="5:5" x14ac:dyDescent="0.2">
      <c r="E454"/>
    </row>
    <row r="455" spans="5:5" x14ac:dyDescent="0.2">
      <c r="E455"/>
    </row>
    <row r="456" spans="5:5" x14ac:dyDescent="0.2">
      <c r="E456"/>
    </row>
    <row r="457" spans="5:5" x14ac:dyDescent="0.2">
      <c r="E457"/>
    </row>
    <row r="458" spans="5:5" x14ac:dyDescent="0.2">
      <c r="E458"/>
    </row>
    <row r="459" spans="5:5" x14ac:dyDescent="0.2">
      <c r="E459"/>
    </row>
    <row r="460" spans="5:5" x14ac:dyDescent="0.2">
      <c r="E460"/>
    </row>
    <row r="461" spans="5:5" x14ac:dyDescent="0.2">
      <c r="E461"/>
    </row>
    <row r="462" spans="5:5" x14ac:dyDescent="0.2">
      <c r="E462"/>
    </row>
    <row r="463" spans="5:5" x14ac:dyDescent="0.2">
      <c r="E463"/>
    </row>
    <row r="464" spans="5:5" x14ac:dyDescent="0.2">
      <c r="E464"/>
    </row>
    <row r="465" spans="5:5" x14ac:dyDescent="0.2">
      <c r="E465"/>
    </row>
    <row r="466" spans="5:5" x14ac:dyDescent="0.2">
      <c r="E466"/>
    </row>
    <row r="467" spans="5:5" x14ac:dyDescent="0.2">
      <c r="E467"/>
    </row>
    <row r="468" spans="5:5" x14ac:dyDescent="0.2">
      <c r="E468"/>
    </row>
    <row r="469" spans="5:5" x14ac:dyDescent="0.2">
      <c r="E469"/>
    </row>
    <row r="470" spans="5:5" x14ac:dyDescent="0.2">
      <c r="E470"/>
    </row>
    <row r="471" spans="5:5" x14ac:dyDescent="0.2">
      <c r="E471"/>
    </row>
    <row r="472" spans="5:5" x14ac:dyDescent="0.2">
      <c r="E472"/>
    </row>
    <row r="473" spans="5:5" x14ac:dyDescent="0.2">
      <c r="E473"/>
    </row>
    <row r="474" spans="5:5" x14ac:dyDescent="0.2">
      <c r="E474"/>
    </row>
    <row r="475" spans="5:5" x14ac:dyDescent="0.2">
      <c r="E475"/>
    </row>
    <row r="476" spans="5:5" x14ac:dyDescent="0.2">
      <c r="E476"/>
    </row>
    <row r="477" spans="5:5" x14ac:dyDescent="0.2">
      <c r="E477"/>
    </row>
    <row r="478" spans="5:5" x14ac:dyDescent="0.2">
      <c r="E478"/>
    </row>
    <row r="479" spans="5:5" x14ac:dyDescent="0.2">
      <c r="E479"/>
    </row>
    <row r="480" spans="5:5" x14ac:dyDescent="0.2">
      <c r="E480"/>
    </row>
    <row r="481" spans="5:5" x14ac:dyDescent="0.2">
      <c r="E481"/>
    </row>
    <row r="482" spans="5:5" x14ac:dyDescent="0.2">
      <c r="E482"/>
    </row>
    <row r="483" spans="5:5" x14ac:dyDescent="0.2">
      <c r="E483"/>
    </row>
    <row r="484" spans="5:5" x14ac:dyDescent="0.2">
      <c r="E484"/>
    </row>
    <row r="485" spans="5:5" x14ac:dyDescent="0.2">
      <c r="E485"/>
    </row>
    <row r="486" spans="5:5" x14ac:dyDescent="0.2">
      <c r="E486"/>
    </row>
    <row r="487" spans="5:5" x14ac:dyDescent="0.2">
      <c r="E487"/>
    </row>
    <row r="488" spans="5:5" x14ac:dyDescent="0.2">
      <c r="E488"/>
    </row>
    <row r="489" spans="5:5" x14ac:dyDescent="0.2">
      <c r="E489"/>
    </row>
    <row r="490" spans="5:5" x14ac:dyDescent="0.2">
      <c r="E490"/>
    </row>
    <row r="491" spans="5:5" x14ac:dyDescent="0.2">
      <c r="E491"/>
    </row>
    <row r="492" spans="5:5" x14ac:dyDescent="0.2">
      <c r="E492"/>
    </row>
    <row r="493" spans="5:5" x14ac:dyDescent="0.2">
      <c r="E493"/>
    </row>
    <row r="494" spans="5:5" x14ac:dyDescent="0.2">
      <c r="E494"/>
    </row>
    <row r="495" spans="5:5" x14ac:dyDescent="0.2">
      <c r="E495"/>
    </row>
    <row r="496" spans="5:5" x14ac:dyDescent="0.2">
      <c r="E496"/>
    </row>
    <row r="497" spans="5:5" x14ac:dyDescent="0.2">
      <c r="E497"/>
    </row>
    <row r="498" spans="5:5" x14ac:dyDescent="0.2">
      <c r="E498"/>
    </row>
    <row r="499" spans="5:5" x14ac:dyDescent="0.2">
      <c r="E499"/>
    </row>
    <row r="500" spans="5:5" x14ac:dyDescent="0.2">
      <c r="E500"/>
    </row>
    <row r="501" spans="5:5" x14ac:dyDescent="0.2">
      <c r="E501"/>
    </row>
    <row r="502" spans="5:5" x14ac:dyDescent="0.2">
      <c r="E502"/>
    </row>
    <row r="503" spans="5:5" x14ac:dyDescent="0.2">
      <c r="E503"/>
    </row>
    <row r="504" spans="5:5" x14ac:dyDescent="0.2">
      <c r="E504"/>
    </row>
    <row r="505" spans="5:5" x14ac:dyDescent="0.2">
      <c r="E505"/>
    </row>
    <row r="506" spans="5:5" x14ac:dyDescent="0.2">
      <c r="E506"/>
    </row>
    <row r="507" spans="5:5" x14ac:dyDescent="0.2">
      <c r="E507"/>
    </row>
    <row r="508" spans="5:5" x14ac:dyDescent="0.2">
      <c r="E508"/>
    </row>
    <row r="509" spans="5:5" x14ac:dyDescent="0.2">
      <c r="E509"/>
    </row>
    <row r="510" spans="5:5" x14ac:dyDescent="0.2">
      <c r="E510"/>
    </row>
    <row r="511" spans="5:5" x14ac:dyDescent="0.2">
      <c r="E511"/>
    </row>
    <row r="512" spans="5:5" x14ac:dyDescent="0.2">
      <c r="E512"/>
    </row>
    <row r="513" spans="5:5" x14ac:dyDescent="0.2">
      <c r="E513"/>
    </row>
    <row r="514" spans="5:5" x14ac:dyDescent="0.2">
      <c r="E514"/>
    </row>
    <row r="515" spans="5:5" x14ac:dyDescent="0.2">
      <c r="E515"/>
    </row>
    <row r="516" spans="5:5" x14ac:dyDescent="0.2">
      <c r="E516"/>
    </row>
    <row r="517" spans="5:5" x14ac:dyDescent="0.2">
      <c r="E517"/>
    </row>
    <row r="518" spans="5:5" x14ac:dyDescent="0.2">
      <c r="E518"/>
    </row>
    <row r="519" spans="5:5" x14ac:dyDescent="0.2">
      <c r="E519"/>
    </row>
    <row r="520" spans="5:5" x14ac:dyDescent="0.2">
      <c r="E520"/>
    </row>
    <row r="521" spans="5:5" x14ac:dyDescent="0.2">
      <c r="E521"/>
    </row>
    <row r="522" spans="5:5" x14ac:dyDescent="0.2">
      <c r="E522"/>
    </row>
    <row r="523" spans="5:5" x14ac:dyDescent="0.2">
      <c r="E523"/>
    </row>
    <row r="524" spans="5:5" x14ac:dyDescent="0.2">
      <c r="E524"/>
    </row>
    <row r="525" spans="5:5" x14ac:dyDescent="0.2">
      <c r="E525"/>
    </row>
    <row r="526" spans="5:5" x14ac:dyDescent="0.2">
      <c r="E526"/>
    </row>
    <row r="527" spans="5:5" x14ac:dyDescent="0.2">
      <c r="E527"/>
    </row>
    <row r="528" spans="5:5" x14ac:dyDescent="0.2">
      <c r="E528"/>
    </row>
    <row r="529" spans="5:5" x14ac:dyDescent="0.2">
      <c r="E529"/>
    </row>
    <row r="530" spans="5:5" x14ac:dyDescent="0.2">
      <c r="E530"/>
    </row>
    <row r="531" spans="5:5" x14ac:dyDescent="0.2">
      <c r="E531"/>
    </row>
    <row r="532" spans="5:5" x14ac:dyDescent="0.2">
      <c r="E532"/>
    </row>
    <row r="533" spans="5:5" x14ac:dyDescent="0.2">
      <c r="E533"/>
    </row>
    <row r="534" spans="5:5" x14ac:dyDescent="0.2">
      <c r="E534"/>
    </row>
    <row r="535" spans="5:5" x14ac:dyDescent="0.2">
      <c r="E535"/>
    </row>
    <row r="536" spans="5:5" x14ac:dyDescent="0.2">
      <c r="E536"/>
    </row>
    <row r="537" spans="5:5" x14ac:dyDescent="0.2">
      <c r="E537"/>
    </row>
    <row r="538" spans="5:5" x14ac:dyDescent="0.2">
      <c r="E538"/>
    </row>
    <row r="539" spans="5:5" x14ac:dyDescent="0.2">
      <c r="E539"/>
    </row>
    <row r="540" spans="5:5" x14ac:dyDescent="0.2">
      <c r="E540"/>
    </row>
    <row r="541" spans="5:5" x14ac:dyDescent="0.2">
      <c r="E541"/>
    </row>
    <row r="542" spans="5:5" x14ac:dyDescent="0.2">
      <c r="E542"/>
    </row>
    <row r="543" spans="5:5" x14ac:dyDescent="0.2">
      <c r="E543"/>
    </row>
    <row r="544" spans="5:5" x14ac:dyDescent="0.2">
      <c r="E544"/>
    </row>
    <row r="545" spans="5:5" x14ac:dyDescent="0.2">
      <c r="E545"/>
    </row>
    <row r="546" spans="5:5" x14ac:dyDescent="0.2">
      <c r="E546"/>
    </row>
    <row r="547" spans="5:5" x14ac:dyDescent="0.2">
      <c r="E547"/>
    </row>
    <row r="548" spans="5:5" x14ac:dyDescent="0.2">
      <c r="E548"/>
    </row>
    <row r="549" spans="5:5" x14ac:dyDescent="0.2">
      <c r="E549"/>
    </row>
    <row r="550" spans="5:5" x14ac:dyDescent="0.2">
      <c r="E550"/>
    </row>
    <row r="551" spans="5:5" x14ac:dyDescent="0.2">
      <c r="E551"/>
    </row>
    <row r="552" spans="5:5" x14ac:dyDescent="0.2">
      <c r="E552"/>
    </row>
    <row r="553" spans="5:5" x14ac:dyDescent="0.2">
      <c r="E553"/>
    </row>
    <row r="554" spans="5:5" x14ac:dyDescent="0.2">
      <c r="E554"/>
    </row>
    <row r="555" spans="5:5" x14ac:dyDescent="0.2">
      <c r="E555"/>
    </row>
    <row r="556" spans="5:5" x14ac:dyDescent="0.2">
      <c r="E556"/>
    </row>
    <row r="557" spans="5:5" x14ac:dyDescent="0.2">
      <c r="E557"/>
    </row>
    <row r="558" spans="5:5" x14ac:dyDescent="0.2">
      <c r="E558"/>
    </row>
    <row r="559" spans="5:5" x14ac:dyDescent="0.2">
      <c r="E559"/>
    </row>
    <row r="560" spans="5:5" x14ac:dyDescent="0.2">
      <c r="E560"/>
    </row>
    <row r="561" spans="5:5" x14ac:dyDescent="0.2">
      <c r="E561"/>
    </row>
    <row r="562" spans="5:5" x14ac:dyDescent="0.2">
      <c r="E562"/>
    </row>
    <row r="563" spans="5:5" x14ac:dyDescent="0.2">
      <c r="E563"/>
    </row>
    <row r="564" spans="5:5" x14ac:dyDescent="0.2">
      <c r="E564"/>
    </row>
    <row r="565" spans="5:5" x14ac:dyDescent="0.2">
      <c r="E565"/>
    </row>
    <row r="566" spans="5:5" x14ac:dyDescent="0.2">
      <c r="E566"/>
    </row>
    <row r="567" spans="5:5" x14ac:dyDescent="0.2">
      <c r="E567"/>
    </row>
    <row r="568" spans="5:5" x14ac:dyDescent="0.2">
      <c r="E568"/>
    </row>
    <row r="569" spans="5:5" x14ac:dyDescent="0.2">
      <c r="E569"/>
    </row>
    <row r="570" spans="5:5" x14ac:dyDescent="0.2">
      <c r="E570"/>
    </row>
    <row r="571" spans="5:5" x14ac:dyDescent="0.2">
      <c r="E571"/>
    </row>
    <row r="572" spans="5:5" x14ac:dyDescent="0.2">
      <c r="E572"/>
    </row>
    <row r="573" spans="5:5" x14ac:dyDescent="0.2">
      <c r="E573"/>
    </row>
    <row r="574" spans="5:5" x14ac:dyDescent="0.2">
      <c r="E574"/>
    </row>
    <row r="575" spans="5:5" x14ac:dyDescent="0.2">
      <c r="E575"/>
    </row>
    <row r="576" spans="5:5" x14ac:dyDescent="0.2">
      <c r="E576"/>
    </row>
    <row r="577" spans="5:5" x14ac:dyDescent="0.2">
      <c r="E577"/>
    </row>
    <row r="578" spans="5:5" x14ac:dyDescent="0.2">
      <c r="E578"/>
    </row>
    <row r="579" spans="5:5" x14ac:dyDescent="0.2">
      <c r="E579"/>
    </row>
    <row r="580" spans="5:5" x14ac:dyDescent="0.2">
      <c r="E580"/>
    </row>
    <row r="581" spans="5:5" x14ac:dyDescent="0.2">
      <c r="E581"/>
    </row>
    <row r="582" spans="5:5" x14ac:dyDescent="0.2">
      <c r="E582"/>
    </row>
    <row r="583" spans="5:5" x14ac:dyDescent="0.2">
      <c r="E583"/>
    </row>
    <row r="584" spans="5:5" x14ac:dyDescent="0.2">
      <c r="E584"/>
    </row>
    <row r="585" spans="5:5" x14ac:dyDescent="0.2">
      <c r="E585"/>
    </row>
    <row r="586" spans="5:5" x14ac:dyDescent="0.2">
      <c r="E586"/>
    </row>
    <row r="587" spans="5:5" x14ac:dyDescent="0.2">
      <c r="E587"/>
    </row>
    <row r="588" spans="5:5" x14ac:dyDescent="0.2">
      <c r="E588"/>
    </row>
    <row r="589" spans="5:5" x14ac:dyDescent="0.2">
      <c r="E589"/>
    </row>
    <row r="590" spans="5:5" x14ac:dyDescent="0.2">
      <c r="E590"/>
    </row>
    <row r="591" spans="5:5" x14ac:dyDescent="0.2">
      <c r="E591"/>
    </row>
    <row r="592" spans="5:5" x14ac:dyDescent="0.2">
      <c r="E592"/>
    </row>
    <row r="593" spans="5:5" x14ac:dyDescent="0.2">
      <c r="E593"/>
    </row>
    <row r="594" spans="5:5" x14ac:dyDescent="0.2">
      <c r="E594"/>
    </row>
    <row r="595" spans="5:5" x14ac:dyDescent="0.2">
      <c r="E595"/>
    </row>
    <row r="596" spans="5:5" x14ac:dyDescent="0.2">
      <c r="E596"/>
    </row>
    <row r="597" spans="5:5" x14ac:dyDescent="0.2">
      <c r="E597"/>
    </row>
    <row r="598" spans="5:5" x14ac:dyDescent="0.2">
      <c r="E598"/>
    </row>
    <row r="599" spans="5:5" x14ac:dyDescent="0.2">
      <c r="E599"/>
    </row>
    <row r="600" spans="5:5" x14ac:dyDescent="0.2">
      <c r="E600"/>
    </row>
    <row r="601" spans="5:5" x14ac:dyDescent="0.2">
      <c r="E601"/>
    </row>
    <row r="602" spans="5:5" x14ac:dyDescent="0.2">
      <c r="E602"/>
    </row>
    <row r="603" spans="5:5" x14ac:dyDescent="0.2">
      <c r="E603"/>
    </row>
    <row r="604" spans="5:5" x14ac:dyDescent="0.2">
      <c r="E604"/>
    </row>
    <row r="605" spans="5:5" x14ac:dyDescent="0.2">
      <c r="E605"/>
    </row>
    <row r="606" spans="5:5" x14ac:dyDescent="0.2">
      <c r="E606"/>
    </row>
    <row r="607" spans="5:5" x14ac:dyDescent="0.2">
      <c r="E607"/>
    </row>
    <row r="608" spans="5:5" x14ac:dyDescent="0.2">
      <c r="E608"/>
    </row>
    <row r="609" spans="5:5" x14ac:dyDescent="0.2">
      <c r="E609"/>
    </row>
    <row r="610" spans="5:5" x14ac:dyDescent="0.2">
      <c r="E610"/>
    </row>
    <row r="611" spans="5:5" x14ac:dyDescent="0.2">
      <c r="E611"/>
    </row>
    <row r="612" spans="5:5" x14ac:dyDescent="0.2">
      <c r="E612"/>
    </row>
    <row r="613" spans="5:5" x14ac:dyDescent="0.2">
      <c r="E613"/>
    </row>
    <row r="614" spans="5:5" x14ac:dyDescent="0.2">
      <c r="E614"/>
    </row>
    <row r="615" spans="5:5" x14ac:dyDescent="0.2">
      <c r="E615"/>
    </row>
    <row r="616" spans="5:5" x14ac:dyDescent="0.2">
      <c r="E616"/>
    </row>
    <row r="617" spans="5:5" x14ac:dyDescent="0.2">
      <c r="E617"/>
    </row>
    <row r="618" spans="5:5" x14ac:dyDescent="0.2">
      <c r="E618"/>
    </row>
    <row r="619" spans="5:5" x14ac:dyDescent="0.2">
      <c r="E619"/>
    </row>
    <row r="620" spans="5:5" x14ac:dyDescent="0.2">
      <c r="E620"/>
    </row>
    <row r="621" spans="5:5" x14ac:dyDescent="0.2">
      <c r="E621"/>
    </row>
    <row r="622" spans="5:5" x14ac:dyDescent="0.2">
      <c r="E622"/>
    </row>
    <row r="623" spans="5:5" x14ac:dyDescent="0.2">
      <c r="E623"/>
    </row>
    <row r="624" spans="5:5" x14ac:dyDescent="0.2">
      <c r="E624"/>
    </row>
    <row r="625" spans="5:5" x14ac:dyDescent="0.2">
      <c r="E625"/>
    </row>
    <row r="626" spans="5:5" x14ac:dyDescent="0.2">
      <c r="E626"/>
    </row>
    <row r="627" spans="5:5" x14ac:dyDescent="0.2">
      <c r="E627"/>
    </row>
    <row r="628" spans="5:5" x14ac:dyDescent="0.2">
      <c r="E628"/>
    </row>
    <row r="629" spans="5:5" x14ac:dyDescent="0.2">
      <c r="E629"/>
    </row>
    <row r="630" spans="5:5" x14ac:dyDescent="0.2">
      <c r="E630"/>
    </row>
    <row r="631" spans="5:5" x14ac:dyDescent="0.2">
      <c r="E631"/>
    </row>
    <row r="632" spans="5:5" x14ac:dyDescent="0.2">
      <c r="E632"/>
    </row>
    <row r="633" spans="5:5" x14ac:dyDescent="0.2">
      <c r="E633"/>
    </row>
    <row r="634" spans="5:5" x14ac:dyDescent="0.2">
      <c r="E634"/>
    </row>
    <row r="635" spans="5:5" x14ac:dyDescent="0.2">
      <c r="E635"/>
    </row>
    <row r="636" spans="5:5" x14ac:dyDescent="0.2">
      <c r="E636"/>
    </row>
    <row r="637" spans="5:5" x14ac:dyDescent="0.2">
      <c r="E637"/>
    </row>
    <row r="638" spans="5:5" x14ac:dyDescent="0.2">
      <c r="E638"/>
    </row>
    <row r="639" spans="5:5" x14ac:dyDescent="0.2">
      <c r="E639"/>
    </row>
    <row r="640" spans="5:5" x14ac:dyDescent="0.2">
      <c r="E640"/>
    </row>
    <row r="641" spans="5:5" x14ac:dyDescent="0.2">
      <c r="E641"/>
    </row>
    <row r="642" spans="5:5" x14ac:dyDescent="0.2">
      <c r="E642"/>
    </row>
    <row r="643" spans="5:5" x14ac:dyDescent="0.2">
      <c r="E643"/>
    </row>
    <row r="644" spans="5:5" x14ac:dyDescent="0.2">
      <c r="E644"/>
    </row>
    <row r="645" spans="5:5" x14ac:dyDescent="0.2">
      <c r="E645"/>
    </row>
    <row r="646" spans="5:5" x14ac:dyDescent="0.2">
      <c r="E646"/>
    </row>
    <row r="647" spans="5:5" x14ac:dyDescent="0.2">
      <c r="E647"/>
    </row>
    <row r="648" spans="5:5" x14ac:dyDescent="0.2">
      <c r="E648"/>
    </row>
    <row r="649" spans="5:5" x14ac:dyDescent="0.2">
      <c r="E649"/>
    </row>
    <row r="650" spans="5:5" x14ac:dyDescent="0.2">
      <c r="E650"/>
    </row>
    <row r="651" spans="5:5" x14ac:dyDescent="0.2">
      <c r="E651"/>
    </row>
    <row r="652" spans="5:5" x14ac:dyDescent="0.2">
      <c r="E652"/>
    </row>
    <row r="653" spans="5:5" x14ac:dyDescent="0.2">
      <c r="E653"/>
    </row>
    <row r="654" spans="5:5" x14ac:dyDescent="0.2">
      <c r="E654"/>
    </row>
    <row r="655" spans="5:5" x14ac:dyDescent="0.2">
      <c r="E655"/>
    </row>
    <row r="656" spans="5:5" x14ac:dyDescent="0.2">
      <c r="E656"/>
    </row>
    <row r="657" spans="5:5" x14ac:dyDescent="0.2">
      <c r="E657"/>
    </row>
    <row r="658" spans="5:5" x14ac:dyDescent="0.2">
      <c r="E658"/>
    </row>
    <row r="659" spans="5:5" x14ac:dyDescent="0.2">
      <c r="E659"/>
    </row>
    <row r="660" spans="5:5" x14ac:dyDescent="0.2">
      <c r="E660"/>
    </row>
    <row r="661" spans="5:5" x14ac:dyDescent="0.2">
      <c r="E661"/>
    </row>
    <row r="662" spans="5:5" x14ac:dyDescent="0.2">
      <c r="E662"/>
    </row>
    <row r="663" spans="5:5" x14ac:dyDescent="0.2">
      <c r="E663"/>
    </row>
    <row r="664" spans="5:5" x14ac:dyDescent="0.2">
      <c r="E664"/>
    </row>
    <row r="665" spans="5:5" x14ac:dyDescent="0.2">
      <c r="E665"/>
    </row>
    <row r="666" spans="5:5" x14ac:dyDescent="0.2">
      <c r="E666"/>
    </row>
    <row r="667" spans="5:5" x14ac:dyDescent="0.2">
      <c r="E667"/>
    </row>
    <row r="668" spans="5:5" x14ac:dyDescent="0.2">
      <c r="E668"/>
    </row>
    <row r="669" spans="5:5" x14ac:dyDescent="0.2">
      <c r="E669"/>
    </row>
    <row r="670" spans="5:5" x14ac:dyDescent="0.2">
      <c r="E670"/>
    </row>
    <row r="671" spans="5:5" x14ac:dyDescent="0.2">
      <c r="E671"/>
    </row>
    <row r="672" spans="5:5" x14ac:dyDescent="0.2">
      <c r="E672"/>
    </row>
    <row r="673" spans="5:5" x14ac:dyDescent="0.2">
      <c r="E673"/>
    </row>
    <row r="674" spans="5:5" x14ac:dyDescent="0.2">
      <c r="E674"/>
    </row>
    <row r="675" spans="5:5" x14ac:dyDescent="0.2">
      <c r="E675"/>
    </row>
    <row r="676" spans="5:5" x14ac:dyDescent="0.2">
      <c r="E676"/>
    </row>
    <row r="677" spans="5:5" x14ac:dyDescent="0.2">
      <c r="E677"/>
    </row>
    <row r="678" spans="5:5" x14ac:dyDescent="0.2">
      <c r="E678"/>
    </row>
    <row r="679" spans="5:5" x14ac:dyDescent="0.2">
      <c r="E679"/>
    </row>
    <row r="680" spans="5:5" x14ac:dyDescent="0.2">
      <c r="E680"/>
    </row>
    <row r="681" spans="5:5" x14ac:dyDescent="0.2">
      <c r="E681"/>
    </row>
    <row r="682" spans="5:5" x14ac:dyDescent="0.2">
      <c r="E682"/>
    </row>
    <row r="683" spans="5:5" x14ac:dyDescent="0.2">
      <c r="E683"/>
    </row>
    <row r="684" spans="5:5" x14ac:dyDescent="0.2">
      <c r="E684"/>
    </row>
    <row r="685" spans="5:5" x14ac:dyDescent="0.2">
      <c r="E685"/>
    </row>
    <row r="686" spans="5:5" x14ac:dyDescent="0.2">
      <c r="E686"/>
    </row>
    <row r="687" spans="5:5" x14ac:dyDescent="0.2">
      <c r="E687"/>
    </row>
    <row r="688" spans="5:5" x14ac:dyDescent="0.2">
      <c r="E688"/>
    </row>
    <row r="689" spans="5:5" x14ac:dyDescent="0.2">
      <c r="E689"/>
    </row>
    <row r="690" spans="5:5" x14ac:dyDescent="0.2">
      <c r="E690"/>
    </row>
    <row r="691" spans="5:5" x14ac:dyDescent="0.2">
      <c r="E691"/>
    </row>
    <row r="692" spans="5:5" x14ac:dyDescent="0.2">
      <c r="E692"/>
    </row>
    <row r="693" spans="5:5" x14ac:dyDescent="0.2">
      <c r="E693"/>
    </row>
    <row r="694" spans="5:5" x14ac:dyDescent="0.2">
      <c r="E694"/>
    </row>
    <row r="695" spans="5:5" x14ac:dyDescent="0.2">
      <c r="E695"/>
    </row>
    <row r="696" spans="5:5" x14ac:dyDescent="0.2">
      <c r="E696"/>
    </row>
    <row r="697" spans="5:5" x14ac:dyDescent="0.2">
      <c r="E697"/>
    </row>
    <row r="698" spans="5:5" x14ac:dyDescent="0.2">
      <c r="E698"/>
    </row>
    <row r="699" spans="5:5" x14ac:dyDescent="0.2">
      <c r="E699"/>
    </row>
    <row r="700" spans="5:5" x14ac:dyDescent="0.2">
      <c r="E700"/>
    </row>
    <row r="701" spans="5:5" x14ac:dyDescent="0.2">
      <c r="E701"/>
    </row>
    <row r="702" spans="5:5" x14ac:dyDescent="0.2">
      <c r="E702"/>
    </row>
    <row r="703" spans="5:5" x14ac:dyDescent="0.2">
      <c r="E703"/>
    </row>
    <row r="704" spans="5:5" x14ac:dyDescent="0.2">
      <c r="E704"/>
    </row>
    <row r="705" spans="5:5" x14ac:dyDescent="0.2">
      <c r="E705"/>
    </row>
    <row r="706" spans="5:5" x14ac:dyDescent="0.2">
      <c r="E706"/>
    </row>
    <row r="707" spans="5:5" x14ac:dyDescent="0.2">
      <c r="E707"/>
    </row>
    <row r="708" spans="5:5" x14ac:dyDescent="0.2">
      <c r="E708"/>
    </row>
    <row r="709" spans="5:5" x14ac:dyDescent="0.2">
      <c r="E709"/>
    </row>
    <row r="710" spans="5:5" x14ac:dyDescent="0.2">
      <c r="E710"/>
    </row>
    <row r="711" spans="5:5" x14ac:dyDescent="0.2">
      <c r="E711"/>
    </row>
    <row r="712" spans="5:5" x14ac:dyDescent="0.2">
      <c r="E712"/>
    </row>
    <row r="713" spans="5:5" x14ac:dyDescent="0.2">
      <c r="E713"/>
    </row>
    <row r="714" spans="5:5" x14ac:dyDescent="0.2">
      <c r="E714"/>
    </row>
    <row r="715" spans="5:5" x14ac:dyDescent="0.2">
      <c r="E715"/>
    </row>
    <row r="716" spans="5:5" x14ac:dyDescent="0.2">
      <c r="E716"/>
    </row>
    <row r="717" spans="5:5" x14ac:dyDescent="0.2">
      <c r="E717"/>
    </row>
    <row r="718" spans="5:5" x14ac:dyDescent="0.2">
      <c r="E718"/>
    </row>
    <row r="719" spans="5:5" x14ac:dyDescent="0.2">
      <c r="E719"/>
    </row>
    <row r="720" spans="5:5" x14ac:dyDescent="0.2">
      <c r="E720"/>
    </row>
    <row r="721" spans="5:5" x14ac:dyDescent="0.2">
      <c r="E721"/>
    </row>
    <row r="722" spans="5:5" x14ac:dyDescent="0.2">
      <c r="E722"/>
    </row>
    <row r="723" spans="5:5" x14ac:dyDescent="0.2">
      <c r="E723"/>
    </row>
    <row r="724" spans="5:5" x14ac:dyDescent="0.2">
      <c r="E724"/>
    </row>
    <row r="725" spans="5:5" x14ac:dyDescent="0.2">
      <c r="E725"/>
    </row>
    <row r="726" spans="5:5" x14ac:dyDescent="0.2">
      <c r="E726"/>
    </row>
    <row r="727" spans="5:5" x14ac:dyDescent="0.2">
      <c r="E727"/>
    </row>
    <row r="728" spans="5:5" x14ac:dyDescent="0.2">
      <c r="E728"/>
    </row>
    <row r="729" spans="5:5" x14ac:dyDescent="0.2">
      <c r="E729"/>
    </row>
    <row r="730" spans="5:5" x14ac:dyDescent="0.2">
      <c r="E730"/>
    </row>
    <row r="731" spans="5:5" x14ac:dyDescent="0.2">
      <c r="E731"/>
    </row>
    <row r="732" spans="5:5" x14ac:dyDescent="0.2">
      <c r="E732"/>
    </row>
    <row r="733" spans="5:5" x14ac:dyDescent="0.2">
      <c r="E733"/>
    </row>
    <row r="734" spans="5:5" x14ac:dyDescent="0.2">
      <c r="E734"/>
    </row>
    <row r="735" spans="5:5" x14ac:dyDescent="0.2">
      <c r="E735"/>
    </row>
    <row r="736" spans="5:5" x14ac:dyDescent="0.2">
      <c r="E736"/>
    </row>
    <row r="737" spans="5:5" x14ac:dyDescent="0.2">
      <c r="E737"/>
    </row>
    <row r="738" spans="5:5" x14ac:dyDescent="0.2">
      <c r="E738"/>
    </row>
    <row r="739" spans="5:5" x14ac:dyDescent="0.2">
      <c r="E739"/>
    </row>
    <row r="740" spans="5:5" x14ac:dyDescent="0.2">
      <c r="E740"/>
    </row>
    <row r="741" spans="5:5" x14ac:dyDescent="0.2">
      <c r="E741"/>
    </row>
    <row r="742" spans="5:5" x14ac:dyDescent="0.2">
      <c r="E742"/>
    </row>
    <row r="743" spans="5:5" x14ac:dyDescent="0.2">
      <c r="E743"/>
    </row>
    <row r="744" spans="5:5" x14ac:dyDescent="0.2">
      <c r="E744"/>
    </row>
    <row r="745" spans="5:5" x14ac:dyDescent="0.2">
      <c r="E745"/>
    </row>
    <row r="746" spans="5:5" x14ac:dyDescent="0.2">
      <c r="E746"/>
    </row>
    <row r="747" spans="5:5" x14ac:dyDescent="0.2">
      <c r="E747"/>
    </row>
    <row r="748" spans="5:5" x14ac:dyDescent="0.2">
      <c r="E748"/>
    </row>
    <row r="749" spans="5:5" x14ac:dyDescent="0.2">
      <c r="E749"/>
    </row>
    <row r="750" spans="5:5" x14ac:dyDescent="0.2">
      <c r="E750"/>
    </row>
    <row r="751" spans="5:5" x14ac:dyDescent="0.2">
      <c r="E751"/>
    </row>
    <row r="752" spans="5:5" x14ac:dyDescent="0.2">
      <c r="E752"/>
    </row>
    <row r="753" spans="5:5" x14ac:dyDescent="0.2">
      <c r="E753"/>
    </row>
    <row r="754" spans="5:5" x14ac:dyDescent="0.2">
      <c r="E754"/>
    </row>
    <row r="755" spans="5:5" x14ac:dyDescent="0.2">
      <c r="E755"/>
    </row>
    <row r="756" spans="5:5" x14ac:dyDescent="0.2">
      <c r="E756"/>
    </row>
    <row r="757" spans="5:5" x14ac:dyDescent="0.2">
      <c r="E757"/>
    </row>
    <row r="758" spans="5:5" x14ac:dyDescent="0.2">
      <c r="E758"/>
    </row>
    <row r="759" spans="5:5" x14ac:dyDescent="0.2">
      <c r="E759"/>
    </row>
    <row r="760" spans="5:5" x14ac:dyDescent="0.2">
      <c r="E760"/>
    </row>
    <row r="761" spans="5:5" x14ac:dyDescent="0.2">
      <c r="E761"/>
    </row>
    <row r="762" spans="5:5" x14ac:dyDescent="0.2">
      <c r="E762"/>
    </row>
    <row r="763" spans="5:5" x14ac:dyDescent="0.2">
      <c r="E763"/>
    </row>
    <row r="764" spans="5:5" x14ac:dyDescent="0.2">
      <c r="E764"/>
    </row>
    <row r="765" spans="5:5" x14ac:dyDescent="0.2">
      <c r="E765"/>
    </row>
    <row r="766" spans="5:5" x14ac:dyDescent="0.2">
      <c r="E766"/>
    </row>
    <row r="767" spans="5:5" x14ac:dyDescent="0.2">
      <c r="E767"/>
    </row>
    <row r="768" spans="5:5" x14ac:dyDescent="0.2">
      <c r="E768"/>
    </row>
    <row r="769" spans="5:5" x14ac:dyDescent="0.2">
      <c r="E769"/>
    </row>
    <row r="770" spans="5:5" x14ac:dyDescent="0.2">
      <c r="E770"/>
    </row>
    <row r="771" spans="5:5" x14ac:dyDescent="0.2">
      <c r="E771"/>
    </row>
    <row r="772" spans="5:5" x14ac:dyDescent="0.2">
      <c r="E772"/>
    </row>
    <row r="773" spans="5:5" x14ac:dyDescent="0.2">
      <c r="E773"/>
    </row>
    <row r="774" spans="5:5" x14ac:dyDescent="0.2">
      <c r="E774"/>
    </row>
    <row r="775" spans="5:5" x14ac:dyDescent="0.2">
      <c r="E775"/>
    </row>
    <row r="776" spans="5:5" x14ac:dyDescent="0.2">
      <c r="E776"/>
    </row>
    <row r="777" spans="5:5" x14ac:dyDescent="0.2">
      <c r="E777"/>
    </row>
    <row r="778" spans="5:5" x14ac:dyDescent="0.2">
      <c r="E778"/>
    </row>
    <row r="779" spans="5:5" x14ac:dyDescent="0.2">
      <c r="E779"/>
    </row>
    <row r="780" spans="5:5" x14ac:dyDescent="0.2">
      <c r="E780"/>
    </row>
    <row r="781" spans="5:5" x14ac:dyDescent="0.2">
      <c r="E781"/>
    </row>
    <row r="782" spans="5:5" x14ac:dyDescent="0.2">
      <c r="E782"/>
    </row>
    <row r="783" spans="5:5" x14ac:dyDescent="0.2">
      <c r="E783"/>
    </row>
    <row r="784" spans="5:5" x14ac:dyDescent="0.2">
      <c r="E784"/>
    </row>
    <row r="785" spans="5:5" x14ac:dyDescent="0.2">
      <c r="E785"/>
    </row>
    <row r="786" spans="5:5" x14ac:dyDescent="0.2">
      <c r="E786"/>
    </row>
    <row r="787" spans="5:5" x14ac:dyDescent="0.2">
      <c r="E787"/>
    </row>
    <row r="788" spans="5:5" x14ac:dyDescent="0.2">
      <c r="E788"/>
    </row>
    <row r="789" spans="5:5" x14ac:dyDescent="0.2">
      <c r="E789"/>
    </row>
    <row r="790" spans="5:5" x14ac:dyDescent="0.2">
      <c r="E790"/>
    </row>
    <row r="791" spans="5:5" x14ac:dyDescent="0.2">
      <c r="E791"/>
    </row>
    <row r="792" spans="5:5" x14ac:dyDescent="0.2">
      <c r="E792"/>
    </row>
    <row r="793" spans="5:5" x14ac:dyDescent="0.2">
      <c r="E793"/>
    </row>
    <row r="794" spans="5:5" x14ac:dyDescent="0.2">
      <c r="E794"/>
    </row>
    <row r="795" spans="5:5" x14ac:dyDescent="0.2">
      <c r="E795"/>
    </row>
    <row r="796" spans="5:5" x14ac:dyDescent="0.2">
      <c r="E796"/>
    </row>
    <row r="797" spans="5:5" x14ac:dyDescent="0.2">
      <c r="E797"/>
    </row>
    <row r="798" spans="5:5" x14ac:dyDescent="0.2">
      <c r="E798"/>
    </row>
    <row r="799" spans="5:5" x14ac:dyDescent="0.2">
      <c r="E799"/>
    </row>
    <row r="800" spans="5:5" x14ac:dyDescent="0.2">
      <c r="E800"/>
    </row>
    <row r="801" spans="5:5" x14ac:dyDescent="0.2">
      <c r="E801"/>
    </row>
    <row r="802" spans="5:5" x14ac:dyDescent="0.2">
      <c r="E802"/>
    </row>
    <row r="803" spans="5:5" x14ac:dyDescent="0.2">
      <c r="E803"/>
    </row>
    <row r="804" spans="5:5" x14ac:dyDescent="0.2">
      <c r="E804"/>
    </row>
    <row r="805" spans="5:5" x14ac:dyDescent="0.2">
      <c r="E805"/>
    </row>
    <row r="806" spans="5:5" x14ac:dyDescent="0.2">
      <c r="E806"/>
    </row>
    <row r="807" spans="5:5" x14ac:dyDescent="0.2">
      <c r="E807"/>
    </row>
    <row r="808" spans="5:5" x14ac:dyDescent="0.2">
      <c r="E808"/>
    </row>
    <row r="809" spans="5:5" x14ac:dyDescent="0.2">
      <c r="E809"/>
    </row>
    <row r="810" spans="5:5" x14ac:dyDescent="0.2">
      <c r="E810"/>
    </row>
    <row r="811" spans="5:5" x14ac:dyDescent="0.2">
      <c r="E811"/>
    </row>
    <row r="812" spans="5:5" x14ac:dyDescent="0.2">
      <c r="E812"/>
    </row>
    <row r="813" spans="5:5" x14ac:dyDescent="0.2">
      <c r="E813"/>
    </row>
    <row r="814" spans="5:5" x14ac:dyDescent="0.2">
      <c r="E814"/>
    </row>
    <row r="815" spans="5:5" x14ac:dyDescent="0.2">
      <c r="E815"/>
    </row>
    <row r="816" spans="5:5" x14ac:dyDescent="0.2">
      <c r="E816"/>
    </row>
    <row r="817" spans="5:5" x14ac:dyDescent="0.2">
      <c r="E817"/>
    </row>
    <row r="818" spans="5:5" x14ac:dyDescent="0.2">
      <c r="E818"/>
    </row>
    <row r="819" spans="5:5" x14ac:dyDescent="0.2">
      <c r="E819"/>
    </row>
    <row r="820" spans="5:5" x14ac:dyDescent="0.2">
      <c r="E820"/>
    </row>
    <row r="821" spans="5:5" x14ac:dyDescent="0.2">
      <c r="E821"/>
    </row>
    <row r="822" spans="5:5" x14ac:dyDescent="0.2">
      <c r="E822"/>
    </row>
    <row r="823" spans="5:5" x14ac:dyDescent="0.2">
      <c r="E823"/>
    </row>
    <row r="824" spans="5:5" x14ac:dyDescent="0.2">
      <c r="E824"/>
    </row>
    <row r="825" spans="5:5" x14ac:dyDescent="0.2">
      <c r="E825"/>
    </row>
    <row r="826" spans="5:5" x14ac:dyDescent="0.2">
      <c r="E826"/>
    </row>
    <row r="827" spans="5:5" x14ac:dyDescent="0.2">
      <c r="E827"/>
    </row>
    <row r="828" spans="5:5" x14ac:dyDescent="0.2">
      <c r="E828"/>
    </row>
    <row r="829" spans="5:5" x14ac:dyDescent="0.2">
      <c r="E829"/>
    </row>
    <row r="830" spans="5:5" x14ac:dyDescent="0.2">
      <c r="E830"/>
    </row>
    <row r="831" spans="5:5" x14ac:dyDescent="0.2">
      <c r="E831"/>
    </row>
    <row r="832" spans="5:5" x14ac:dyDescent="0.2">
      <c r="E832"/>
    </row>
    <row r="833" spans="5:5" x14ac:dyDescent="0.2">
      <c r="E833"/>
    </row>
    <row r="834" spans="5:5" x14ac:dyDescent="0.2">
      <c r="E834"/>
    </row>
    <row r="835" spans="5:5" x14ac:dyDescent="0.2">
      <c r="E835"/>
    </row>
    <row r="836" spans="5:5" x14ac:dyDescent="0.2">
      <c r="E836"/>
    </row>
    <row r="837" spans="5:5" x14ac:dyDescent="0.2">
      <c r="E837"/>
    </row>
    <row r="838" spans="5:5" x14ac:dyDescent="0.2">
      <c r="E838"/>
    </row>
    <row r="839" spans="5:5" x14ac:dyDescent="0.2">
      <c r="E839"/>
    </row>
    <row r="840" spans="5:5" x14ac:dyDescent="0.2">
      <c r="E840"/>
    </row>
    <row r="841" spans="5:5" x14ac:dyDescent="0.2">
      <c r="E841"/>
    </row>
    <row r="842" spans="5:5" x14ac:dyDescent="0.2">
      <c r="E842"/>
    </row>
    <row r="843" spans="5:5" x14ac:dyDescent="0.2">
      <c r="E843"/>
    </row>
    <row r="844" spans="5:5" x14ac:dyDescent="0.2">
      <c r="E844"/>
    </row>
    <row r="845" spans="5:5" x14ac:dyDescent="0.2">
      <c r="E845"/>
    </row>
    <row r="846" spans="5:5" x14ac:dyDescent="0.2">
      <c r="E846"/>
    </row>
    <row r="847" spans="5:5" x14ac:dyDescent="0.2">
      <c r="E847"/>
    </row>
    <row r="848" spans="5:5" x14ac:dyDescent="0.2">
      <c r="E848"/>
    </row>
    <row r="849" spans="5:5" x14ac:dyDescent="0.2">
      <c r="E849"/>
    </row>
    <row r="850" spans="5:5" x14ac:dyDescent="0.2">
      <c r="E850"/>
    </row>
    <row r="851" spans="5:5" x14ac:dyDescent="0.2">
      <c r="E851"/>
    </row>
    <row r="852" spans="5:5" x14ac:dyDescent="0.2">
      <c r="E852"/>
    </row>
    <row r="853" spans="5:5" x14ac:dyDescent="0.2">
      <c r="E853"/>
    </row>
    <row r="854" spans="5:5" x14ac:dyDescent="0.2">
      <c r="E854"/>
    </row>
    <row r="855" spans="5:5" x14ac:dyDescent="0.2">
      <c r="E855"/>
    </row>
    <row r="856" spans="5:5" x14ac:dyDescent="0.2">
      <c r="E856"/>
    </row>
    <row r="857" spans="5:5" x14ac:dyDescent="0.2">
      <c r="E857"/>
    </row>
    <row r="858" spans="5:5" x14ac:dyDescent="0.2">
      <c r="E858"/>
    </row>
    <row r="859" spans="5:5" x14ac:dyDescent="0.2">
      <c r="E859"/>
    </row>
    <row r="860" spans="5:5" x14ac:dyDescent="0.2">
      <c r="E860"/>
    </row>
    <row r="861" spans="5:5" x14ac:dyDescent="0.2">
      <c r="E861"/>
    </row>
    <row r="862" spans="5:5" x14ac:dyDescent="0.2">
      <c r="E862"/>
    </row>
    <row r="863" spans="5:5" x14ac:dyDescent="0.2">
      <c r="E863"/>
    </row>
    <row r="864" spans="5:5" x14ac:dyDescent="0.2">
      <c r="E864"/>
    </row>
    <row r="865" spans="5:5" x14ac:dyDescent="0.2">
      <c r="E865"/>
    </row>
    <row r="866" spans="5:5" x14ac:dyDescent="0.2">
      <c r="E866"/>
    </row>
    <row r="867" spans="5:5" x14ac:dyDescent="0.2">
      <c r="E867"/>
    </row>
    <row r="868" spans="5:5" x14ac:dyDescent="0.2">
      <c r="E868"/>
    </row>
    <row r="869" spans="5:5" x14ac:dyDescent="0.2">
      <c r="E869"/>
    </row>
    <row r="870" spans="5:5" x14ac:dyDescent="0.2">
      <c r="E870"/>
    </row>
    <row r="871" spans="5:5" x14ac:dyDescent="0.2">
      <c r="E871"/>
    </row>
    <row r="872" spans="5:5" x14ac:dyDescent="0.2">
      <c r="E872"/>
    </row>
    <row r="873" spans="5:5" x14ac:dyDescent="0.2">
      <c r="E873"/>
    </row>
    <row r="874" spans="5:5" x14ac:dyDescent="0.2">
      <c r="E874"/>
    </row>
    <row r="875" spans="5:5" x14ac:dyDescent="0.2">
      <c r="E875"/>
    </row>
    <row r="876" spans="5:5" x14ac:dyDescent="0.2">
      <c r="E876"/>
    </row>
    <row r="877" spans="5:5" x14ac:dyDescent="0.2">
      <c r="E877"/>
    </row>
    <row r="878" spans="5:5" x14ac:dyDescent="0.2">
      <c r="E878"/>
    </row>
    <row r="879" spans="5:5" x14ac:dyDescent="0.2">
      <c r="E879"/>
    </row>
    <row r="880" spans="5:5" x14ac:dyDescent="0.2">
      <c r="E880"/>
    </row>
    <row r="881" spans="5:5" x14ac:dyDescent="0.2">
      <c r="E881"/>
    </row>
    <row r="882" spans="5:5" x14ac:dyDescent="0.2">
      <c r="E882"/>
    </row>
    <row r="883" spans="5:5" x14ac:dyDescent="0.2">
      <c r="E883"/>
    </row>
    <row r="884" spans="5:5" x14ac:dyDescent="0.2">
      <c r="E884"/>
    </row>
    <row r="885" spans="5:5" x14ac:dyDescent="0.2">
      <c r="E885"/>
    </row>
    <row r="886" spans="5:5" x14ac:dyDescent="0.2">
      <c r="E886"/>
    </row>
    <row r="887" spans="5:5" x14ac:dyDescent="0.2">
      <c r="E887"/>
    </row>
    <row r="888" spans="5:5" x14ac:dyDescent="0.2">
      <c r="E888"/>
    </row>
    <row r="889" spans="5:5" x14ac:dyDescent="0.2">
      <c r="E889"/>
    </row>
    <row r="890" spans="5:5" x14ac:dyDescent="0.2">
      <c r="E890"/>
    </row>
    <row r="891" spans="5:5" x14ac:dyDescent="0.2">
      <c r="E891"/>
    </row>
    <row r="892" spans="5:5" x14ac:dyDescent="0.2">
      <c r="E892"/>
    </row>
    <row r="893" spans="5:5" x14ac:dyDescent="0.2">
      <c r="E893"/>
    </row>
    <row r="894" spans="5:5" x14ac:dyDescent="0.2">
      <c r="E894"/>
    </row>
    <row r="895" spans="5:5" x14ac:dyDescent="0.2">
      <c r="E895"/>
    </row>
    <row r="896" spans="5:5" x14ac:dyDescent="0.2">
      <c r="E896"/>
    </row>
    <row r="897" spans="5:5" x14ac:dyDescent="0.2">
      <c r="E897"/>
    </row>
    <row r="898" spans="5:5" x14ac:dyDescent="0.2">
      <c r="E898"/>
    </row>
    <row r="899" spans="5:5" x14ac:dyDescent="0.2">
      <c r="E899"/>
    </row>
    <row r="900" spans="5:5" x14ac:dyDescent="0.2">
      <c r="E900"/>
    </row>
    <row r="901" spans="5:5" x14ac:dyDescent="0.2">
      <c r="E901"/>
    </row>
    <row r="902" spans="5:5" x14ac:dyDescent="0.2">
      <c r="E902"/>
    </row>
    <row r="903" spans="5:5" x14ac:dyDescent="0.2">
      <c r="E903"/>
    </row>
    <row r="904" spans="5:5" x14ac:dyDescent="0.2">
      <c r="E904"/>
    </row>
    <row r="905" spans="5:5" x14ac:dyDescent="0.2">
      <c r="E905"/>
    </row>
    <row r="906" spans="5:5" x14ac:dyDescent="0.2">
      <c r="E906"/>
    </row>
    <row r="907" spans="5:5" x14ac:dyDescent="0.2">
      <c r="E907"/>
    </row>
    <row r="908" spans="5:5" x14ac:dyDescent="0.2">
      <c r="E908"/>
    </row>
    <row r="909" spans="5:5" x14ac:dyDescent="0.2">
      <c r="E909"/>
    </row>
    <row r="910" spans="5:5" x14ac:dyDescent="0.2">
      <c r="E910"/>
    </row>
    <row r="911" spans="5:5" x14ac:dyDescent="0.2">
      <c r="E911"/>
    </row>
    <row r="912" spans="5:5" x14ac:dyDescent="0.2">
      <c r="E912"/>
    </row>
    <row r="913" spans="5:5" x14ac:dyDescent="0.2">
      <c r="E913"/>
    </row>
    <row r="914" spans="5:5" x14ac:dyDescent="0.2">
      <c r="E914"/>
    </row>
    <row r="915" spans="5:5" x14ac:dyDescent="0.2">
      <c r="E915"/>
    </row>
    <row r="916" spans="5:5" x14ac:dyDescent="0.2">
      <c r="E916"/>
    </row>
    <row r="917" spans="5:5" x14ac:dyDescent="0.2">
      <c r="E917"/>
    </row>
    <row r="918" spans="5:5" x14ac:dyDescent="0.2">
      <c r="E918"/>
    </row>
    <row r="919" spans="5:5" x14ac:dyDescent="0.2">
      <c r="E919"/>
    </row>
    <row r="920" spans="5:5" x14ac:dyDescent="0.2">
      <c r="E920"/>
    </row>
    <row r="921" spans="5:5" x14ac:dyDescent="0.2">
      <c r="E921"/>
    </row>
    <row r="922" spans="5:5" x14ac:dyDescent="0.2">
      <c r="E922"/>
    </row>
    <row r="923" spans="5:5" x14ac:dyDescent="0.2">
      <c r="E923"/>
    </row>
    <row r="924" spans="5:5" x14ac:dyDescent="0.2">
      <c r="E924"/>
    </row>
    <row r="925" spans="5:5" x14ac:dyDescent="0.2">
      <c r="E925"/>
    </row>
    <row r="926" spans="5:5" x14ac:dyDescent="0.2">
      <c r="E926"/>
    </row>
    <row r="927" spans="5:5" x14ac:dyDescent="0.2">
      <c r="E927"/>
    </row>
    <row r="928" spans="5:5" x14ac:dyDescent="0.2">
      <c r="E928"/>
    </row>
    <row r="929" spans="5:5" x14ac:dyDescent="0.2">
      <c r="E929"/>
    </row>
    <row r="930" spans="5:5" x14ac:dyDescent="0.2">
      <c r="E930"/>
    </row>
    <row r="931" spans="5:5" x14ac:dyDescent="0.2">
      <c r="E931"/>
    </row>
    <row r="932" spans="5:5" x14ac:dyDescent="0.2">
      <c r="E932"/>
    </row>
    <row r="933" spans="5:5" x14ac:dyDescent="0.2">
      <c r="E933"/>
    </row>
    <row r="934" spans="5:5" x14ac:dyDescent="0.2">
      <c r="E934"/>
    </row>
    <row r="935" spans="5:5" x14ac:dyDescent="0.2">
      <c r="E935"/>
    </row>
    <row r="936" spans="5:5" x14ac:dyDescent="0.2">
      <c r="E936"/>
    </row>
    <row r="937" spans="5:5" x14ac:dyDescent="0.2">
      <c r="E937"/>
    </row>
    <row r="938" spans="5:5" x14ac:dyDescent="0.2">
      <c r="E938"/>
    </row>
    <row r="939" spans="5:5" x14ac:dyDescent="0.2">
      <c r="E939"/>
    </row>
    <row r="940" spans="5:5" x14ac:dyDescent="0.2">
      <c r="E940"/>
    </row>
    <row r="941" spans="5:5" x14ac:dyDescent="0.2">
      <c r="E941"/>
    </row>
    <row r="942" spans="5:5" x14ac:dyDescent="0.2">
      <c r="E942"/>
    </row>
    <row r="943" spans="5:5" x14ac:dyDescent="0.2">
      <c r="E943"/>
    </row>
    <row r="944" spans="5:5" x14ac:dyDescent="0.2">
      <c r="E944"/>
    </row>
    <row r="945" spans="5:5" x14ac:dyDescent="0.2">
      <c r="E945"/>
    </row>
    <row r="946" spans="5:5" x14ac:dyDescent="0.2">
      <c r="E946"/>
    </row>
    <row r="947" spans="5:5" x14ac:dyDescent="0.2">
      <c r="E947"/>
    </row>
    <row r="948" spans="5:5" x14ac:dyDescent="0.2">
      <c r="E948"/>
    </row>
    <row r="949" spans="5:5" x14ac:dyDescent="0.2">
      <c r="E949"/>
    </row>
    <row r="950" spans="5:5" x14ac:dyDescent="0.2">
      <c r="E950"/>
    </row>
    <row r="951" spans="5:5" x14ac:dyDescent="0.2">
      <c r="E951"/>
    </row>
    <row r="952" spans="5:5" x14ac:dyDescent="0.2">
      <c r="E952"/>
    </row>
    <row r="953" spans="5:5" x14ac:dyDescent="0.2">
      <c r="E953"/>
    </row>
    <row r="954" spans="5:5" x14ac:dyDescent="0.2">
      <c r="E954"/>
    </row>
    <row r="955" spans="5:5" x14ac:dyDescent="0.2">
      <c r="E955"/>
    </row>
    <row r="956" spans="5:5" x14ac:dyDescent="0.2">
      <c r="E956"/>
    </row>
    <row r="957" spans="5:5" x14ac:dyDescent="0.2">
      <c r="E957"/>
    </row>
    <row r="958" spans="5:5" x14ac:dyDescent="0.2">
      <c r="E958"/>
    </row>
    <row r="959" spans="5:5" x14ac:dyDescent="0.2">
      <c r="E959"/>
    </row>
    <row r="960" spans="5:5" x14ac:dyDescent="0.2">
      <c r="E960"/>
    </row>
    <row r="961" spans="5:5" x14ac:dyDescent="0.2">
      <c r="E961"/>
    </row>
    <row r="962" spans="5:5" x14ac:dyDescent="0.2">
      <c r="E962"/>
    </row>
    <row r="963" spans="5:5" x14ac:dyDescent="0.2">
      <c r="E963"/>
    </row>
    <row r="964" spans="5:5" x14ac:dyDescent="0.2">
      <c r="E964"/>
    </row>
    <row r="965" spans="5:5" x14ac:dyDescent="0.2">
      <c r="E965"/>
    </row>
    <row r="966" spans="5:5" x14ac:dyDescent="0.2">
      <c r="E966"/>
    </row>
    <row r="967" spans="5:5" x14ac:dyDescent="0.2">
      <c r="E967"/>
    </row>
    <row r="968" spans="5:5" x14ac:dyDescent="0.2">
      <c r="E968"/>
    </row>
    <row r="969" spans="5:5" x14ac:dyDescent="0.2">
      <c r="E969"/>
    </row>
    <row r="970" spans="5:5" x14ac:dyDescent="0.2">
      <c r="E970"/>
    </row>
    <row r="971" spans="5:5" x14ac:dyDescent="0.2">
      <c r="E971"/>
    </row>
    <row r="972" spans="5:5" x14ac:dyDescent="0.2">
      <c r="E972"/>
    </row>
    <row r="973" spans="5:5" x14ac:dyDescent="0.2">
      <c r="E973"/>
    </row>
    <row r="974" spans="5:5" x14ac:dyDescent="0.2">
      <c r="E974"/>
    </row>
    <row r="975" spans="5:5" x14ac:dyDescent="0.2">
      <c r="E975"/>
    </row>
    <row r="976" spans="5:5" x14ac:dyDescent="0.2">
      <c r="E976"/>
    </row>
    <row r="977" spans="5:5" x14ac:dyDescent="0.2">
      <c r="E977"/>
    </row>
    <row r="978" spans="5:5" x14ac:dyDescent="0.2">
      <c r="E978"/>
    </row>
    <row r="979" spans="5:5" x14ac:dyDescent="0.2">
      <c r="E979"/>
    </row>
    <row r="980" spans="5:5" x14ac:dyDescent="0.2">
      <c r="E980"/>
    </row>
    <row r="981" spans="5:5" x14ac:dyDescent="0.2">
      <c r="E981"/>
    </row>
    <row r="982" spans="5:5" x14ac:dyDescent="0.2">
      <c r="E982"/>
    </row>
    <row r="983" spans="5:5" x14ac:dyDescent="0.2">
      <c r="E983"/>
    </row>
    <row r="984" spans="5:5" x14ac:dyDescent="0.2">
      <c r="E984"/>
    </row>
    <row r="985" spans="5:5" x14ac:dyDescent="0.2">
      <c r="E985"/>
    </row>
    <row r="986" spans="5:5" x14ac:dyDescent="0.2">
      <c r="E986"/>
    </row>
    <row r="987" spans="5:5" x14ac:dyDescent="0.2">
      <c r="E987"/>
    </row>
    <row r="988" spans="5:5" x14ac:dyDescent="0.2">
      <c r="E988"/>
    </row>
    <row r="989" spans="5:5" x14ac:dyDescent="0.2">
      <c r="E989"/>
    </row>
    <row r="990" spans="5:5" x14ac:dyDescent="0.2">
      <c r="E990"/>
    </row>
    <row r="991" spans="5:5" x14ac:dyDescent="0.2">
      <c r="E991"/>
    </row>
    <row r="992" spans="5:5" x14ac:dyDescent="0.2">
      <c r="E992"/>
    </row>
    <row r="993" spans="5:5" x14ac:dyDescent="0.2">
      <c r="E993"/>
    </row>
    <row r="994" spans="5:5" x14ac:dyDescent="0.2">
      <c r="E994"/>
    </row>
    <row r="995" spans="5:5" x14ac:dyDescent="0.2">
      <c r="E995"/>
    </row>
    <row r="996" spans="5:5" x14ac:dyDescent="0.2">
      <c r="E996"/>
    </row>
    <row r="997" spans="5:5" x14ac:dyDescent="0.2">
      <c r="E997"/>
    </row>
    <row r="998" spans="5:5" x14ac:dyDescent="0.2">
      <c r="E998"/>
    </row>
    <row r="999" spans="5:5" x14ac:dyDescent="0.2">
      <c r="E999"/>
    </row>
    <row r="1000" spans="5:5" x14ac:dyDescent="0.2">
      <c r="E1000"/>
    </row>
    <row r="1001" spans="5:5" x14ac:dyDescent="0.2">
      <c r="E1001"/>
    </row>
    <row r="1002" spans="5:5" x14ac:dyDescent="0.2">
      <c r="E1002"/>
    </row>
    <row r="1003" spans="5:5" x14ac:dyDescent="0.2">
      <c r="E1003"/>
    </row>
    <row r="1004" spans="5:5" x14ac:dyDescent="0.2">
      <c r="E1004"/>
    </row>
    <row r="1005" spans="5:5" x14ac:dyDescent="0.2">
      <c r="E1005"/>
    </row>
    <row r="1006" spans="5:5" x14ac:dyDescent="0.2">
      <c r="E1006"/>
    </row>
    <row r="1007" spans="5:5" x14ac:dyDescent="0.2">
      <c r="E1007"/>
    </row>
    <row r="1008" spans="5:5" x14ac:dyDescent="0.2">
      <c r="E1008"/>
    </row>
    <row r="1009" spans="5:5" x14ac:dyDescent="0.2">
      <c r="E1009"/>
    </row>
    <row r="1010" spans="5:5" x14ac:dyDescent="0.2">
      <c r="E1010"/>
    </row>
    <row r="1011" spans="5:5" x14ac:dyDescent="0.2">
      <c r="E1011"/>
    </row>
    <row r="1012" spans="5:5" x14ac:dyDescent="0.2">
      <c r="E1012"/>
    </row>
    <row r="1013" spans="5:5" x14ac:dyDescent="0.2">
      <c r="E1013"/>
    </row>
    <row r="1014" spans="5:5" x14ac:dyDescent="0.2">
      <c r="E1014"/>
    </row>
    <row r="1015" spans="5:5" x14ac:dyDescent="0.2">
      <c r="E1015"/>
    </row>
    <row r="1016" spans="5:5" x14ac:dyDescent="0.2">
      <c r="E1016"/>
    </row>
    <row r="1017" spans="5:5" x14ac:dyDescent="0.2">
      <c r="E1017"/>
    </row>
    <row r="1018" spans="5:5" x14ac:dyDescent="0.2">
      <c r="E1018"/>
    </row>
    <row r="1019" spans="5:5" x14ac:dyDescent="0.2">
      <c r="E1019"/>
    </row>
    <row r="1020" spans="5:5" x14ac:dyDescent="0.2">
      <c r="E1020"/>
    </row>
    <row r="1021" spans="5:5" x14ac:dyDescent="0.2">
      <c r="E1021"/>
    </row>
    <row r="1022" spans="5:5" x14ac:dyDescent="0.2">
      <c r="E1022"/>
    </row>
    <row r="1023" spans="5:5" x14ac:dyDescent="0.2">
      <c r="E1023"/>
    </row>
    <row r="1024" spans="5:5" x14ac:dyDescent="0.2">
      <c r="E1024"/>
    </row>
    <row r="1025" spans="5:5" x14ac:dyDescent="0.2">
      <c r="E1025"/>
    </row>
    <row r="1026" spans="5:5" x14ac:dyDescent="0.2">
      <c r="E1026"/>
    </row>
    <row r="1027" spans="5:5" x14ac:dyDescent="0.2">
      <c r="E1027"/>
    </row>
    <row r="1028" spans="5:5" x14ac:dyDescent="0.2">
      <c r="E1028"/>
    </row>
    <row r="1029" spans="5:5" x14ac:dyDescent="0.2">
      <c r="E1029"/>
    </row>
    <row r="1030" spans="5:5" x14ac:dyDescent="0.2">
      <c r="E1030"/>
    </row>
    <row r="1031" spans="5:5" x14ac:dyDescent="0.2">
      <c r="E1031"/>
    </row>
    <row r="1032" spans="5:5" x14ac:dyDescent="0.2">
      <c r="E1032"/>
    </row>
    <row r="1033" spans="5:5" x14ac:dyDescent="0.2">
      <c r="E1033"/>
    </row>
    <row r="1034" spans="5:5" x14ac:dyDescent="0.2">
      <c r="E1034"/>
    </row>
    <row r="1035" spans="5:5" x14ac:dyDescent="0.2">
      <c r="E1035"/>
    </row>
    <row r="1036" spans="5:5" x14ac:dyDescent="0.2">
      <c r="E1036"/>
    </row>
    <row r="1037" spans="5:5" x14ac:dyDescent="0.2">
      <c r="E1037"/>
    </row>
    <row r="1038" spans="5:5" x14ac:dyDescent="0.2">
      <c r="E1038"/>
    </row>
    <row r="1039" spans="5:5" x14ac:dyDescent="0.2">
      <c r="E1039"/>
    </row>
    <row r="1040" spans="5:5" x14ac:dyDescent="0.2">
      <c r="E1040"/>
    </row>
    <row r="1041" spans="5:5" x14ac:dyDescent="0.2">
      <c r="E1041"/>
    </row>
    <row r="1042" spans="5:5" x14ac:dyDescent="0.2">
      <c r="E1042"/>
    </row>
    <row r="1043" spans="5:5" x14ac:dyDescent="0.2">
      <c r="E1043"/>
    </row>
    <row r="1044" spans="5:5" x14ac:dyDescent="0.2">
      <c r="E1044"/>
    </row>
    <row r="1045" spans="5:5" x14ac:dyDescent="0.2">
      <c r="E1045"/>
    </row>
    <row r="1046" spans="5:5" x14ac:dyDescent="0.2">
      <c r="E1046"/>
    </row>
    <row r="1047" spans="5:5" x14ac:dyDescent="0.2">
      <c r="E1047"/>
    </row>
    <row r="1048" spans="5:5" x14ac:dyDescent="0.2">
      <c r="E1048"/>
    </row>
    <row r="1049" spans="5:5" x14ac:dyDescent="0.2">
      <c r="E1049"/>
    </row>
    <row r="1050" spans="5:5" x14ac:dyDescent="0.2">
      <c r="E1050"/>
    </row>
    <row r="1051" spans="5:5" x14ac:dyDescent="0.2">
      <c r="E1051"/>
    </row>
    <row r="1052" spans="5:5" x14ac:dyDescent="0.2">
      <c r="E1052"/>
    </row>
    <row r="1053" spans="5:5" x14ac:dyDescent="0.2">
      <c r="E1053"/>
    </row>
    <row r="1054" spans="5:5" x14ac:dyDescent="0.2">
      <c r="E1054"/>
    </row>
    <row r="1055" spans="5:5" x14ac:dyDescent="0.2">
      <c r="E1055"/>
    </row>
    <row r="1056" spans="5:5" x14ac:dyDescent="0.2">
      <c r="E1056"/>
    </row>
    <row r="1057" spans="5:5" x14ac:dyDescent="0.2">
      <c r="E1057"/>
    </row>
    <row r="1058" spans="5:5" x14ac:dyDescent="0.2">
      <c r="E1058"/>
    </row>
    <row r="1059" spans="5:5" x14ac:dyDescent="0.2">
      <c r="E1059"/>
    </row>
    <row r="1060" spans="5:5" x14ac:dyDescent="0.2">
      <c r="E1060"/>
    </row>
    <row r="1061" spans="5:5" x14ac:dyDescent="0.2">
      <c r="E1061"/>
    </row>
    <row r="1062" spans="5:5" x14ac:dyDescent="0.2">
      <c r="E1062"/>
    </row>
    <row r="1063" spans="5:5" x14ac:dyDescent="0.2">
      <c r="E1063"/>
    </row>
    <row r="1064" spans="5:5" x14ac:dyDescent="0.2">
      <c r="E1064"/>
    </row>
    <row r="1065" spans="5:5" x14ac:dyDescent="0.2">
      <c r="E1065"/>
    </row>
    <row r="1066" spans="5:5" x14ac:dyDescent="0.2">
      <c r="E1066"/>
    </row>
    <row r="1067" spans="5:5" x14ac:dyDescent="0.2">
      <c r="E1067"/>
    </row>
    <row r="1068" spans="5:5" x14ac:dyDescent="0.2">
      <c r="E1068"/>
    </row>
    <row r="1069" spans="5:5" x14ac:dyDescent="0.2">
      <c r="E1069"/>
    </row>
    <row r="1070" spans="5:5" x14ac:dyDescent="0.2">
      <c r="E1070"/>
    </row>
    <row r="1071" spans="5:5" x14ac:dyDescent="0.2">
      <c r="E1071"/>
    </row>
    <row r="1072" spans="5:5" x14ac:dyDescent="0.2">
      <c r="E1072"/>
    </row>
    <row r="1073" spans="5:5" x14ac:dyDescent="0.2">
      <c r="E1073"/>
    </row>
    <row r="1074" spans="5:5" x14ac:dyDescent="0.2">
      <c r="E1074"/>
    </row>
    <row r="1075" spans="5:5" x14ac:dyDescent="0.2">
      <c r="E1075"/>
    </row>
    <row r="1076" spans="5:5" x14ac:dyDescent="0.2">
      <c r="E1076"/>
    </row>
    <row r="1077" spans="5:5" x14ac:dyDescent="0.2">
      <c r="E1077"/>
    </row>
    <row r="1078" spans="5:5" x14ac:dyDescent="0.2">
      <c r="E1078"/>
    </row>
    <row r="1079" spans="5:5" x14ac:dyDescent="0.2">
      <c r="E1079"/>
    </row>
    <row r="1080" spans="5:5" x14ac:dyDescent="0.2">
      <c r="E1080"/>
    </row>
    <row r="1081" spans="5:5" x14ac:dyDescent="0.2">
      <c r="E1081"/>
    </row>
    <row r="1082" spans="5:5" x14ac:dyDescent="0.2">
      <c r="E1082"/>
    </row>
    <row r="1083" spans="5:5" x14ac:dyDescent="0.2">
      <c r="E1083"/>
    </row>
    <row r="1084" spans="5:5" x14ac:dyDescent="0.2">
      <c r="E1084"/>
    </row>
    <row r="1085" spans="5:5" x14ac:dyDescent="0.2">
      <c r="E1085"/>
    </row>
    <row r="1086" spans="5:5" x14ac:dyDescent="0.2">
      <c r="E1086"/>
    </row>
    <row r="1087" spans="5:5" x14ac:dyDescent="0.2">
      <c r="E1087"/>
    </row>
    <row r="1088" spans="5:5" x14ac:dyDescent="0.2">
      <c r="E1088"/>
    </row>
    <row r="1089" spans="5:5" x14ac:dyDescent="0.2">
      <c r="E1089"/>
    </row>
    <row r="1090" spans="5:5" x14ac:dyDescent="0.2">
      <c r="E1090"/>
    </row>
    <row r="1091" spans="5:5" x14ac:dyDescent="0.2">
      <c r="E1091"/>
    </row>
    <row r="1092" spans="5:5" x14ac:dyDescent="0.2">
      <c r="E1092"/>
    </row>
    <row r="1093" spans="5:5" x14ac:dyDescent="0.2">
      <c r="E1093"/>
    </row>
    <row r="1094" spans="5:5" x14ac:dyDescent="0.2">
      <c r="E1094"/>
    </row>
    <row r="1095" spans="5:5" x14ac:dyDescent="0.2">
      <c r="E1095"/>
    </row>
    <row r="1096" spans="5:5" x14ac:dyDescent="0.2">
      <c r="E1096"/>
    </row>
    <row r="1097" spans="5:5" x14ac:dyDescent="0.2">
      <c r="E1097"/>
    </row>
    <row r="1098" spans="5:5" x14ac:dyDescent="0.2">
      <c r="E1098"/>
    </row>
    <row r="1099" spans="5:5" x14ac:dyDescent="0.2">
      <c r="E1099"/>
    </row>
    <row r="1100" spans="5:5" x14ac:dyDescent="0.2">
      <c r="E1100"/>
    </row>
    <row r="1101" spans="5:5" x14ac:dyDescent="0.2">
      <c r="E1101"/>
    </row>
    <row r="1102" spans="5:5" x14ac:dyDescent="0.2">
      <c r="E1102"/>
    </row>
    <row r="1103" spans="5:5" x14ac:dyDescent="0.2">
      <c r="E1103"/>
    </row>
    <row r="1104" spans="5:5" x14ac:dyDescent="0.2">
      <c r="E1104"/>
    </row>
    <row r="1105" spans="5:5" x14ac:dyDescent="0.2">
      <c r="E1105"/>
    </row>
    <row r="1106" spans="5:5" x14ac:dyDescent="0.2">
      <c r="E1106"/>
    </row>
    <row r="1107" spans="5:5" x14ac:dyDescent="0.2">
      <c r="E1107"/>
    </row>
    <row r="1108" spans="5:5" x14ac:dyDescent="0.2">
      <c r="E1108"/>
    </row>
    <row r="1109" spans="5:5" x14ac:dyDescent="0.2">
      <c r="E1109"/>
    </row>
    <row r="1110" spans="5:5" x14ac:dyDescent="0.2">
      <c r="E1110"/>
    </row>
    <row r="1111" spans="5:5" x14ac:dyDescent="0.2">
      <c r="E1111"/>
    </row>
    <row r="1112" spans="5:5" x14ac:dyDescent="0.2">
      <c r="E1112"/>
    </row>
    <row r="1113" spans="5:5" x14ac:dyDescent="0.2">
      <c r="E1113"/>
    </row>
    <row r="1114" spans="5:5" x14ac:dyDescent="0.2">
      <c r="E1114"/>
    </row>
    <row r="1115" spans="5:5" x14ac:dyDescent="0.2">
      <c r="E1115"/>
    </row>
    <row r="1116" spans="5:5" x14ac:dyDescent="0.2">
      <c r="E1116"/>
    </row>
    <row r="1117" spans="5:5" x14ac:dyDescent="0.2">
      <c r="E1117"/>
    </row>
    <row r="1118" spans="5:5" x14ac:dyDescent="0.2">
      <c r="E1118"/>
    </row>
    <row r="1119" spans="5:5" x14ac:dyDescent="0.2">
      <c r="E1119"/>
    </row>
    <row r="1120" spans="5:5" x14ac:dyDescent="0.2">
      <c r="E1120"/>
    </row>
    <row r="1121" spans="5:5" x14ac:dyDescent="0.2">
      <c r="E1121"/>
    </row>
    <row r="1122" spans="5:5" x14ac:dyDescent="0.2">
      <c r="E1122"/>
    </row>
    <row r="1123" spans="5:5" x14ac:dyDescent="0.2">
      <c r="E1123"/>
    </row>
    <row r="1124" spans="5:5" x14ac:dyDescent="0.2">
      <c r="E1124"/>
    </row>
    <row r="1125" spans="5:5" x14ac:dyDescent="0.2">
      <c r="E1125"/>
    </row>
    <row r="1126" spans="5:5" x14ac:dyDescent="0.2">
      <c r="E1126"/>
    </row>
    <row r="1127" spans="5:5" x14ac:dyDescent="0.2">
      <c r="E1127"/>
    </row>
    <row r="1128" spans="5:5" x14ac:dyDescent="0.2">
      <c r="E1128"/>
    </row>
    <row r="1129" spans="5:5" x14ac:dyDescent="0.2">
      <c r="E1129"/>
    </row>
    <row r="1130" spans="5:5" x14ac:dyDescent="0.2">
      <c r="E1130"/>
    </row>
    <row r="1131" spans="5:5" x14ac:dyDescent="0.2">
      <c r="E1131"/>
    </row>
    <row r="1132" spans="5:5" x14ac:dyDescent="0.2">
      <c r="E1132"/>
    </row>
    <row r="1133" spans="5:5" x14ac:dyDescent="0.2">
      <c r="E1133"/>
    </row>
    <row r="1134" spans="5:5" x14ac:dyDescent="0.2">
      <c r="E1134"/>
    </row>
    <row r="1135" spans="5:5" x14ac:dyDescent="0.2">
      <c r="E1135"/>
    </row>
    <row r="1136" spans="5:5" x14ac:dyDescent="0.2">
      <c r="E1136"/>
    </row>
    <row r="1137" spans="5:5" x14ac:dyDescent="0.2">
      <c r="E1137"/>
    </row>
    <row r="1138" spans="5:5" x14ac:dyDescent="0.2">
      <c r="E1138"/>
    </row>
    <row r="1139" spans="5:5" x14ac:dyDescent="0.2">
      <c r="E1139"/>
    </row>
    <row r="1140" spans="5:5" x14ac:dyDescent="0.2">
      <c r="E1140"/>
    </row>
    <row r="1141" spans="5:5" x14ac:dyDescent="0.2">
      <c r="E1141"/>
    </row>
    <row r="1142" spans="5:5" x14ac:dyDescent="0.2">
      <c r="E1142"/>
    </row>
    <row r="1143" spans="5:5" x14ac:dyDescent="0.2">
      <c r="E1143"/>
    </row>
    <row r="1144" spans="5:5" x14ac:dyDescent="0.2">
      <c r="E1144"/>
    </row>
    <row r="1145" spans="5:5" x14ac:dyDescent="0.2">
      <c r="E1145"/>
    </row>
    <row r="1146" spans="5:5" x14ac:dyDescent="0.2">
      <c r="E1146"/>
    </row>
    <row r="1147" spans="5:5" x14ac:dyDescent="0.2">
      <c r="E1147"/>
    </row>
    <row r="1148" spans="5:5" x14ac:dyDescent="0.2">
      <c r="E1148"/>
    </row>
    <row r="1149" spans="5:5" x14ac:dyDescent="0.2">
      <c r="E1149"/>
    </row>
    <row r="1150" spans="5:5" x14ac:dyDescent="0.2">
      <c r="E1150"/>
    </row>
    <row r="1151" spans="5:5" x14ac:dyDescent="0.2">
      <c r="E1151"/>
    </row>
    <row r="1152" spans="5:5" x14ac:dyDescent="0.2">
      <c r="E1152"/>
    </row>
    <row r="1153" spans="5:5" x14ac:dyDescent="0.2">
      <c r="E1153"/>
    </row>
    <row r="1154" spans="5:5" x14ac:dyDescent="0.2">
      <c r="E1154"/>
    </row>
    <row r="1155" spans="5:5" x14ac:dyDescent="0.2">
      <c r="E1155"/>
    </row>
    <row r="1156" spans="5:5" x14ac:dyDescent="0.2">
      <c r="E1156"/>
    </row>
    <row r="1157" spans="5:5" x14ac:dyDescent="0.2">
      <c r="E1157"/>
    </row>
    <row r="1158" spans="5:5" x14ac:dyDescent="0.2">
      <c r="E1158"/>
    </row>
    <row r="1159" spans="5:5" x14ac:dyDescent="0.2">
      <c r="E1159"/>
    </row>
    <row r="1160" spans="5:5" x14ac:dyDescent="0.2">
      <c r="E1160"/>
    </row>
    <row r="1161" spans="5:5" x14ac:dyDescent="0.2">
      <c r="E1161"/>
    </row>
    <row r="1162" spans="5:5" x14ac:dyDescent="0.2">
      <c r="E1162"/>
    </row>
    <row r="1163" spans="5:5" x14ac:dyDescent="0.2">
      <c r="E1163"/>
    </row>
    <row r="1164" spans="5:5" x14ac:dyDescent="0.2">
      <c r="E1164"/>
    </row>
    <row r="1165" spans="5:5" x14ac:dyDescent="0.2">
      <c r="E1165"/>
    </row>
    <row r="1166" spans="5:5" x14ac:dyDescent="0.2">
      <c r="E1166"/>
    </row>
    <row r="1167" spans="5:5" x14ac:dyDescent="0.2">
      <c r="E1167"/>
    </row>
    <row r="1168" spans="5:5" x14ac:dyDescent="0.2">
      <c r="E1168"/>
    </row>
    <row r="1169" spans="5:5" x14ac:dyDescent="0.2">
      <c r="E1169"/>
    </row>
    <row r="1170" spans="5:5" x14ac:dyDescent="0.2">
      <c r="E1170"/>
    </row>
    <row r="1171" spans="5:5" x14ac:dyDescent="0.2">
      <c r="E1171"/>
    </row>
    <row r="1172" spans="5:5" x14ac:dyDescent="0.2">
      <c r="E1172"/>
    </row>
    <row r="1173" spans="5:5" x14ac:dyDescent="0.2">
      <c r="E1173"/>
    </row>
    <row r="1174" spans="5:5" x14ac:dyDescent="0.2">
      <c r="E1174"/>
    </row>
    <row r="1175" spans="5:5" x14ac:dyDescent="0.2">
      <c r="E1175"/>
    </row>
    <row r="1176" spans="5:5" x14ac:dyDescent="0.2">
      <c r="E1176"/>
    </row>
    <row r="1177" spans="5:5" x14ac:dyDescent="0.2">
      <c r="E1177"/>
    </row>
    <row r="1178" spans="5:5" x14ac:dyDescent="0.2">
      <c r="E1178"/>
    </row>
    <row r="1179" spans="5:5" x14ac:dyDescent="0.2">
      <c r="E1179"/>
    </row>
    <row r="1180" spans="5:5" x14ac:dyDescent="0.2">
      <c r="E1180"/>
    </row>
    <row r="1181" spans="5:5" x14ac:dyDescent="0.2">
      <c r="E1181"/>
    </row>
    <row r="1182" spans="5:5" x14ac:dyDescent="0.2">
      <c r="E1182"/>
    </row>
    <row r="1183" spans="5:5" x14ac:dyDescent="0.2">
      <c r="E1183"/>
    </row>
    <row r="1184" spans="5:5" x14ac:dyDescent="0.2">
      <c r="E1184"/>
    </row>
    <row r="1185" spans="5:5" x14ac:dyDescent="0.2">
      <c r="E1185"/>
    </row>
    <row r="1186" spans="5:5" x14ac:dyDescent="0.2">
      <c r="E1186"/>
    </row>
    <row r="1187" spans="5:5" x14ac:dyDescent="0.2">
      <c r="E1187"/>
    </row>
    <row r="1188" spans="5:5" x14ac:dyDescent="0.2">
      <c r="E1188"/>
    </row>
    <row r="1189" spans="5:5" x14ac:dyDescent="0.2">
      <c r="E1189"/>
    </row>
    <row r="1190" spans="5:5" x14ac:dyDescent="0.2">
      <c r="E1190"/>
    </row>
    <row r="1191" spans="5:5" x14ac:dyDescent="0.2">
      <c r="E1191"/>
    </row>
    <row r="1192" spans="5:5" x14ac:dyDescent="0.2">
      <c r="E1192"/>
    </row>
    <row r="1193" spans="5:5" x14ac:dyDescent="0.2">
      <c r="E1193"/>
    </row>
    <row r="1194" spans="5:5" x14ac:dyDescent="0.2">
      <c r="E1194"/>
    </row>
    <row r="1195" spans="5:5" x14ac:dyDescent="0.2">
      <c r="E1195"/>
    </row>
    <row r="1196" spans="5:5" x14ac:dyDescent="0.2">
      <c r="E1196"/>
    </row>
    <row r="1197" spans="5:5" x14ac:dyDescent="0.2">
      <c r="E1197"/>
    </row>
    <row r="1198" spans="5:5" x14ac:dyDescent="0.2">
      <c r="E1198"/>
    </row>
    <row r="1199" spans="5:5" x14ac:dyDescent="0.2">
      <c r="E1199"/>
    </row>
    <row r="1200" spans="5:5" x14ac:dyDescent="0.2">
      <c r="E1200"/>
    </row>
    <row r="1201" spans="5:5" x14ac:dyDescent="0.2">
      <c r="E1201"/>
    </row>
    <row r="1202" spans="5:5" x14ac:dyDescent="0.2">
      <c r="E1202"/>
    </row>
    <row r="1203" spans="5:5" x14ac:dyDescent="0.2">
      <c r="E1203"/>
    </row>
    <row r="1204" spans="5:5" x14ac:dyDescent="0.2">
      <c r="E1204"/>
    </row>
    <row r="1205" spans="5:5" x14ac:dyDescent="0.2">
      <c r="E1205"/>
    </row>
    <row r="1206" spans="5:5" x14ac:dyDescent="0.2">
      <c r="E1206"/>
    </row>
    <row r="1207" spans="5:5" x14ac:dyDescent="0.2">
      <c r="E1207"/>
    </row>
    <row r="1208" spans="5:5" x14ac:dyDescent="0.2">
      <c r="E1208"/>
    </row>
    <row r="1209" spans="5:5" x14ac:dyDescent="0.2">
      <c r="E1209"/>
    </row>
    <row r="1210" spans="5:5" x14ac:dyDescent="0.2">
      <c r="E1210"/>
    </row>
    <row r="1211" spans="5:5" x14ac:dyDescent="0.2">
      <c r="E1211"/>
    </row>
    <row r="1212" spans="5:5" x14ac:dyDescent="0.2">
      <c r="E1212"/>
    </row>
    <row r="1213" spans="5:5" x14ac:dyDescent="0.2">
      <c r="E1213"/>
    </row>
    <row r="1214" spans="5:5" x14ac:dyDescent="0.2">
      <c r="E1214"/>
    </row>
    <row r="1215" spans="5:5" x14ac:dyDescent="0.2">
      <c r="E1215"/>
    </row>
    <row r="1216" spans="5:5" x14ac:dyDescent="0.2">
      <c r="E1216"/>
    </row>
    <row r="1217" spans="5:5" x14ac:dyDescent="0.2">
      <c r="E1217"/>
    </row>
    <row r="1218" spans="5:5" x14ac:dyDescent="0.2">
      <c r="E1218"/>
    </row>
    <row r="1219" spans="5:5" x14ac:dyDescent="0.2">
      <c r="E1219"/>
    </row>
    <row r="1220" spans="5:5" x14ac:dyDescent="0.2">
      <c r="E1220"/>
    </row>
    <row r="1221" spans="5:5" x14ac:dyDescent="0.2">
      <c r="E1221"/>
    </row>
    <row r="1222" spans="5:5" x14ac:dyDescent="0.2">
      <c r="E1222"/>
    </row>
    <row r="1223" spans="5:5" x14ac:dyDescent="0.2">
      <c r="E1223"/>
    </row>
    <row r="1224" spans="5:5" x14ac:dyDescent="0.2">
      <c r="E1224"/>
    </row>
    <row r="1225" spans="5:5" x14ac:dyDescent="0.2">
      <c r="E1225"/>
    </row>
    <row r="1226" spans="5:5" x14ac:dyDescent="0.2">
      <c r="E1226"/>
    </row>
    <row r="1227" spans="5:5" x14ac:dyDescent="0.2">
      <c r="E1227"/>
    </row>
    <row r="1228" spans="5:5" x14ac:dyDescent="0.2">
      <c r="E1228"/>
    </row>
    <row r="1229" spans="5:5" x14ac:dyDescent="0.2">
      <c r="E1229"/>
    </row>
    <row r="1230" spans="5:5" x14ac:dyDescent="0.2">
      <c r="E1230"/>
    </row>
    <row r="1231" spans="5:5" x14ac:dyDescent="0.2">
      <c r="E1231"/>
    </row>
    <row r="1232" spans="5:5" x14ac:dyDescent="0.2">
      <c r="E1232"/>
    </row>
    <row r="1233" spans="5:5" x14ac:dyDescent="0.2">
      <c r="E1233"/>
    </row>
    <row r="1234" spans="5:5" x14ac:dyDescent="0.2">
      <c r="E1234"/>
    </row>
    <row r="1235" spans="5:5" x14ac:dyDescent="0.2">
      <c r="E1235"/>
    </row>
    <row r="1236" spans="5:5" x14ac:dyDescent="0.2">
      <c r="E1236"/>
    </row>
    <row r="1237" spans="5:5" x14ac:dyDescent="0.2">
      <c r="E1237"/>
    </row>
    <row r="1238" spans="5:5" x14ac:dyDescent="0.2">
      <c r="E1238"/>
    </row>
    <row r="1239" spans="5:5" x14ac:dyDescent="0.2">
      <c r="E1239"/>
    </row>
    <row r="1240" spans="5:5" x14ac:dyDescent="0.2">
      <c r="E1240"/>
    </row>
    <row r="1241" spans="5:5" x14ac:dyDescent="0.2">
      <c r="E1241"/>
    </row>
    <row r="1242" spans="5:5" x14ac:dyDescent="0.2">
      <c r="E1242"/>
    </row>
    <row r="1243" spans="5:5" x14ac:dyDescent="0.2">
      <c r="E1243"/>
    </row>
    <row r="1244" spans="5:5" x14ac:dyDescent="0.2">
      <c r="E1244"/>
    </row>
    <row r="1245" spans="5:5" x14ac:dyDescent="0.2">
      <c r="E1245"/>
    </row>
    <row r="1246" spans="5:5" x14ac:dyDescent="0.2">
      <c r="E1246"/>
    </row>
    <row r="1247" spans="5:5" x14ac:dyDescent="0.2">
      <c r="E1247"/>
    </row>
    <row r="1248" spans="5:5" x14ac:dyDescent="0.2">
      <c r="E1248"/>
    </row>
    <row r="1249" spans="5:5" x14ac:dyDescent="0.2">
      <c r="E1249"/>
    </row>
    <row r="1250" spans="5:5" x14ac:dyDescent="0.2">
      <c r="E1250"/>
    </row>
    <row r="1251" spans="5:5" x14ac:dyDescent="0.2">
      <c r="E1251"/>
    </row>
    <row r="1252" spans="5:5" x14ac:dyDescent="0.2">
      <c r="E1252"/>
    </row>
    <row r="1253" spans="5:5" x14ac:dyDescent="0.2">
      <c r="E1253"/>
    </row>
    <row r="1254" spans="5:5" x14ac:dyDescent="0.2">
      <c r="E1254"/>
    </row>
    <row r="1255" spans="5:5" x14ac:dyDescent="0.2">
      <c r="E1255"/>
    </row>
    <row r="1256" spans="5:5" x14ac:dyDescent="0.2">
      <c r="E1256"/>
    </row>
    <row r="1257" spans="5:5" x14ac:dyDescent="0.2">
      <c r="E1257"/>
    </row>
    <row r="1258" spans="5:5" x14ac:dyDescent="0.2">
      <c r="E1258"/>
    </row>
    <row r="1259" spans="5:5" x14ac:dyDescent="0.2">
      <c r="E1259"/>
    </row>
    <row r="1260" spans="5:5" x14ac:dyDescent="0.2">
      <c r="E1260"/>
    </row>
    <row r="1261" spans="5:5" x14ac:dyDescent="0.2">
      <c r="E1261"/>
    </row>
    <row r="1262" spans="5:5" x14ac:dyDescent="0.2">
      <c r="E1262"/>
    </row>
    <row r="1263" spans="5:5" x14ac:dyDescent="0.2">
      <c r="E1263"/>
    </row>
    <row r="1264" spans="5:5" x14ac:dyDescent="0.2">
      <c r="E1264"/>
    </row>
    <row r="1265" spans="5:5" x14ac:dyDescent="0.2">
      <c r="E1265"/>
    </row>
    <row r="1266" spans="5:5" x14ac:dyDescent="0.2">
      <c r="E1266"/>
    </row>
    <row r="1267" spans="5:5" x14ac:dyDescent="0.2">
      <c r="E1267"/>
    </row>
    <row r="1268" spans="5:5" x14ac:dyDescent="0.2">
      <c r="E1268"/>
    </row>
    <row r="1269" spans="5:5" x14ac:dyDescent="0.2">
      <c r="E1269"/>
    </row>
    <row r="1270" spans="5:5" x14ac:dyDescent="0.2">
      <c r="E1270"/>
    </row>
    <row r="1271" spans="5:5" x14ac:dyDescent="0.2">
      <c r="E1271"/>
    </row>
    <row r="1272" spans="5:5" x14ac:dyDescent="0.2">
      <c r="E1272"/>
    </row>
    <row r="1273" spans="5:5" x14ac:dyDescent="0.2">
      <c r="E1273"/>
    </row>
    <row r="1274" spans="5:5" x14ac:dyDescent="0.2">
      <c r="E1274"/>
    </row>
    <row r="1275" spans="5:5" x14ac:dyDescent="0.2">
      <c r="E1275"/>
    </row>
    <row r="1276" spans="5:5" x14ac:dyDescent="0.2">
      <c r="E1276"/>
    </row>
    <row r="1277" spans="5:5" x14ac:dyDescent="0.2">
      <c r="E1277"/>
    </row>
    <row r="1278" spans="5:5" x14ac:dyDescent="0.2">
      <c r="E1278"/>
    </row>
    <row r="1279" spans="5:5" x14ac:dyDescent="0.2">
      <c r="E1279"/>
    </row>
    <row r="1280" spans="5:5" x14ac:dyDescent="0.2">
      <c r="E1280"/>
    </row>
    <row r="1281" spans="5:5" x14ac:dyDescent="0.2">
      <c r="E1281"/>
    </row>
    <row r="1282" spans="5:5" x14ac:dyDescent="0.2">
      <c r="E1282"/>
    </row>
    <row r="1283" spans="5:5" x14ac:dyDescent="0.2">
      <c r="E1283"/>
    </row>
    <row r="1284" spans="5:5" x14ac:dyDescent="0.2">
      <c r="E1284"/>
    </row>
    <row r="1285" spans="5:5" x14ac:dyDescent="0.2">
      <c r="E1285"/>
    </row>
    <row r="1286" spans="5:5" x14ac:dyDescent="0.2">
      <c r="E1286"/>
    </row>
    <row r="1287" spans="5:5" x14ac:dyDescent="0.2">
      <c r="E1287"/>
    </row>
    <row r="1288" spans="5:5" x14ac:dyDescent="0.2">
      <c r="E1288"/>
    </row>
    <row r="1289" spans="5:5" x14ac:dyDescent="0.2">
      <c r="E1289"/>
    </row>
    <row r="1290" spans="5:5" x14ac:dyDescent="0.2">
      <c r="E1290"/>
    </row>
    <row r="1291" spans="5:5" x14ac:dyDescent="0.2">
      <c r="E1291"/>
    </row>
    <row r="1292" spans="5:5" x14ac:dyDescent="0.2">
      <c r="E1292"/>
    </row>
    <row r="1293" spans="5:5" x14ac:dyDescent="0.2">
      <c r="E1293"/>
    </row>
    <row r="1294" spans="5:5" x14ac:dyDescent="0.2">
      <c r="E1294"/>
    </row>
    <row r="1295" spans="5:5" x14ac:dyDescent="0.2">
      <c r="E1295"/>
    </row>
    <row r="1296" spans="5:5" x14ac:dyDescent="0.2">
      <c r="E1296"/>
    </row>
    <row r="1297" spans="5:5" x14ac:dyDescent="0.2">
      <c r="E1297"/>
    </row>
    <row r="1298" spans="5:5" x14ac:dyDescent="0.2">
      <c r="E1298"/>
    </row>
    <row r="1299" spans="5:5" x14ac:dyDescent="0.2">
      <c r="E1299"/>
    </row>
    <row r="1300" spans="5:5" x14ac:dyDescent="0.2">
      <c r="E1300"/>
    </row>
    <row r="1301" spans="5:5" x14ac:dyDescent="0.2">
      <c r="E1301"/>
    </row>
    <row r="1302" spans="5:5" x14ac:dyDescent="0.2">
      <c r="E1302"/>
    </row>
    <row r="1303" spans="5:5" x14ac:dyDescent="0.2">
      <c r="E1303"/>
    </row>
    <row r="1304" spans="5:5" x14ac:dyDescent="0.2">
      <c r="E1304"/>
    </row>
    <row r="1305" spans="5:5" x14ac:dyDescent="0.2">
      <c r="E1305"/>
    </row>
    <row r="1306" spans="5:5" x14ac:dyDescent="0.2">
      <c r="E1306"/>
    </row>
    <row r="1307" spans="5:5" x14ac:dyDescent="0.2">
      <c r="E1307"/>
    </row>
    <row r="1308" spans="5:5" x14ac:dyDescent="0.2">
      <c r="E1308"/>
    </row>
    <row r="1309" spans="5:5" x14ac:dyDescent="0.2">
      <c r="E1309"/>
    </row>
    <row r="1310" spans="5:5" x14ac:dyDescent="0.2">
      <c r="E1310"/>
    </row>
    <row r="1311" spans="5:5" x14ac:dyDescent="0.2">
      <c r="E1311"/>
    </row>
    <row r="1312" spans="5:5" x14ac:dyDescent="0.2">
      <c r="E1312"/>
    </row>
    <row r="1313" spans="5:5" x14ac:dyDescent="0.2">
      <c r="E1313"/>
    </row>
    <row r="1314" spans="5:5" x14ac:dyDescent="0.2">
      <c r="E1314"/>
    </row>
    <row r="1315" spans="5:5" x14ac:dyDescent="0.2">
      <c r="E1315"/>
    </row>
    <row r="1316" spans="5:5" x14ac:dyDescent="0.2">
      <c r="E1316"/>
    </row>
    <row r="1317" spans="5:5" x14ac:dyDescent="0.2">
      <c r="E1317"/>
    </row>
    <row r="1318" spans="5:5" x14ac:dyDescent="0.2">
      <c r="E1318"/>
    </row>
    <row r="1319" spans="5:5" x14ac:dyDescent="0.2">
      <c r="E1319"/>
    </row>
    <row r="1320" spans="5:5" x14ac:dyDescent="0.2">
      <c r="E1320"/>
    </row>
    <row r="1321" spans="5:5" x14ac:dyDescent="0.2">
      <c r="E1321"/>
    </row>
    <row r="1322" spans="5:5" x14ac:dyDescent="0.2">
      <c r="E1322"/>
    </row>
    <row r="1323" spans="5:5" x14ac:dyDescent="0.2">
      <c r="E1323"/>
    </row>
    <row r="1324" spans="5:5" x14ac:dyDescent="0.2">
      <c r="E1324"/>
    </row>
    <row r="1325" spans="5:5" x14ac:dyDescent="0.2">
      <c r="E1325"/>
    </row>
    <row r="1326" spans="5:5" x14ac:dyDescent="0.2">
      <c r="E1326"/>
    </row>
    <row r="1327" spans="5:5" x14ac:dyDescent="0.2">
      <c r="E1327"/>
    </row>
    <row r="1328" spans="5:5" x14ac:dyDescent="0.2">
      <c r="E1328"/>
    </row>
    <row r="1329" spans="5:5" x14ac:dyDescent="0.2">
      <c r="E1329"/>
    </row>
    <row r="1330" spans="5:5" x14ac:dyDescent="0.2">
      <c r="E1330"/>
    </row>
    <row r="1331" spans="5:5" x14ac:dyDescent="0.2">
      <c r="E1331"/>
    </row>
    <row r="1332" spans="5:5" x14ac:dyDescent="0.2">
      <c r="E1332"/>
    </row>
    <row r="1333" spans="5:5" x14ac:dyDescent="0.2">
      <c r="E1333"/>
    </row>
    <row r="1334" spans="5:5" x14ac:dyDescent="0.2">
      <c r="E1334"/>
    </row>
    <row r="1335" spans="5:5" x14ac:dyDescent="0.2">
      <c r="E1335"/>
    </row>
    <row r="1336" spans="5:5" x14ac:dyDescent="0.2">
      <c r="E1336"/>
    </row>
    <row r="1337" spans="5:5" x14ac:dyDescent="0.2">
      <c r="E1337"/>
    </row>
    <row r="1338" spans="5:5" x14ac:dyDescent="0.2">
      <c r="E1338"/>
    </row>
    <row r="1339" spans="5:5" x14ac:dyDescent="0.2">
      <c r="E1339"/>
    </row>
    <row r="1340" spans="5:5" x14ac:dyDescent="0.2">
      <c r="E1340"/>
    </row>
    <row r="1341" spans="5:5" x14ac:dyDescent="0.2">
      <c r="E1341"/>
    </row>
    <row r="1342" spans="5:5" x14ac:dyDescent="0.2">
      <c r="E1342"/>
    </row>
    <row r="1343" spans="5:5" x14ac:dyDescent="0.2">
      <c r="E1343"/>
    </row>
    <row r="1344" spans="5:5" x14ac:dyDescent="0.2">
      <c r="E1344"/>
    </row>
    <row r="1345" spans="5:5" x14ac:dyDescent="0.2">
      <c r="E1345"/>
    </row>
    <row r="1346" spans="5:5" x14ac:dyDescent="0.2">
      <c r="E1346"/>
    </row>
    <row r="1347" spans="5:5" x14ac:dyDescent="0.2">
      <c r="E1347"/>
    </row>
    <row r="1348" spans="5:5" x14ac:dyDescent="0.2">
      <c r="E1348"/>
    </row>
    <row r="1349" spans="5:5" x14ac:dyDescent="0.2">
      <c r="E1349"/>
    </row>
    <row r="1350" spans="5:5" x14ac:dyDescent="0.2">
      <c r="E1350"/>
    </row>
    <row r="1351" spans="5:5" x14ac:dyDescent="0.2">
      <c r="E1351"/>
    </row>
    <row r="1352" spans="5:5" x14ac:dyDescent="0.2">
      <c r="E1352"/>
    </row>
    <row r="1353" spans="5:5" x14ac:dyDescent="0.2">
      <c r="E1353"/>
    </row>
    <row r="1354" spans="5:5" x14ac:dyDescent="0.2">
      <c r="E1354"/>
    </row>
    <row r="1355" spans="5:5" x14ac:dyDescent="0.2">
      <c r="E1355"/>
    </row>
    <row r="1356" spans="5:5" x14ac:dyDescent="0.2">
      <c r="E1356"/>
    </row>
    <row r="1357" spans="5:5" x14ac:dyDescent="0.2">
      <c r="E1357"/>
    </row>
    <row r="1358" spans="5:5" x14ac:dyDescent="0.2">
      <c r="E1358"/>
    </row>
    <row r="1359" spans="5:5" x14ac:dyDescent="0.2">
      <c r="E1359"/>
    </row>
    <row r="1360" spans="5:5" x14ac:dyDescent="0.2">
      <c r="E1360"/>
    </row>
    <row r="1361" spans="5:5" x14ac:dyDescent="0.2">
      <c r="E1361"/>
    </row>
    <row r="1362" spans="5:5" x14ac:dyDescent="0.2">
      <c r="E1362"/>
    </row>
    <row r="1363" spans="5:5" x14ac:dyDescent="0.2">
      <c r="E1363"/>
    </row>
    <row r="1364" spans="5:5" x14ac:dyDescent="0.2">
      <c r="E1364"/>
    </row>
    <row r="1365" spans="5:5" x14ac:dyDescent="0.2">
      <c r="E1365"/>
    </row>
    <row r="1366" spans="5:5" x14ac:dyDescent="0.2">
      <c r="E1366"/>
    </row>
    <row r="1367" spans="5:5" x14ac:dyDescent="0.2">
      <c r="E1367"/>
    </row>
    <row r="1368" spans="5:5" x14ac:dyDescent="0.2">
      <c r="E1368"/>
    </row>
    <row r="1369" spans="5:5" x14ac:dyDescent="0.2">
      <c r="E1369"/>
    </row>
    <row r="1370" spans="5:5" x14ac:dyDescent="0.2">
      <c r="E1370"/>
    </row>
    <row r="1371" spans="5:5" x14ac:dyDescent="0.2">
      <c r="E1371"/>
    </row>
    <row r="1372" spans="5:5" x14ac:dyDescent="0.2">
      <c r="E1372"/>
    </row>
    <row r="1373" spans="5:5" x14ac:dyDescent="0.2">
      <c r="E1373"/>
    </row>
    <row r="1374" spans="5:5" x14ac:dyDescent="0.2">
      <c r="E1374"/>
    </row>
    <row r="1375" spans="5:5" x14ac:dyDescent="0.2">
      <c r="E1375"/>
    </row>
    <row r="1376" spans="5:5" x14ac:dyDescent="0.2">
      <c r="E1376"/>
    </row>
    <row r="1377" spans="5:5" x14ac:dyDescent="0.2">
      <c r="E1377"/>
    </row>
    <row r="1378" spans="5:5" x14ac:dyDescent="0.2">
      <c r="E1378"/>
    </row>
    <row r="1379" spans="5:5" x14ac:dyDescent="0.2">
      <c r="E1379"/>
    </row>
    <row r="1380" spans="5:5" x14ac:dyDescent="0.2">
      <c r="E1380"/>
    </row>
    <row r="1381" spans="5:5" x14ac:dyDescent="0.2">
      <c r="E1381"/>
    </row>
    <row r="1382" spans="5:5" x14ac:dyDescent="0.2">
      <c r="E1382"/>
    </row>
    <row r="1383" spans="5:5" x14ac:dyDescent="0.2">
      <c r="E1383"/>
    </row>
    <row r="1384" spans="5:5" x14ac:dyDescent="0.2">
      <c r="E1384"/>
    </row>
    <row r="1385" spans="5:5" x14ac:dyDescent="0.2">
      <c r="E1385"/>
    </row>
    <row r="1386" spans="5:5" x14ac:dyDescent="0.2">
      <c r="E1386"/>
    </row>
    <row r="1387" spans="5:5" x14ac:dyDescent="0.2">
      <c r="E1387"/>
    </row>
    <row r="1388" spans="5:5" x14ac:dyDescent="0.2">
      <c r="E1388"/>
    </row>
    <row r="1389" spans="5:5" x14ac:dyDescent="0.2">
      <c r="E1389"/>
    </row>
    <row r="1390" spans="5:5" x14ac:dyDescent="0.2">
      <c r="E1390"/>
    </row>
    <row r="1391" spans="5:5" x14ac:dyDescent="0.2">
      <c r="E1391"/>
    </row>
    <row r="1392" spans="5:5" x14ac:dyDescent="0.2">
      <c r="E1392"/>
    </row>
    <row r="1393" spans="5:5" x14ac:dyDescent="0.2">
      <c r="E1393"/>
    </row>
    <row r="1394" spans="5:5" x14ac:dyDescent="0.2">
      <c r="E1394"/>
    </row>
    <row r="1395" spans="5:5" x14ac:dyDescent="0.2">
      <c r="E1395"/>
    </row>
    <row r="1396" spans="5:5" x14ac:dyDescent="0.2">
      <c r="E1396"/>
    </row>
    <row r="1397" spans="5:5" x14ac:dyDescent="0.2">
      <c r="E1397"/>
    </row>
    <row r="1398" spans="5:5" x14ac:dyDescent="0.2">
      <c r="E1398"/>
    </row>
    <row r="1399" spans="5:5" x14ac:dyDescent="0.2">
      <c r="E1399"/>
    </row>
    <row r="1400" spans="5:5" x14ac:dyDescent="0.2">
      <c r="E1400"/>
    </row>
    <row r="1401" spans="5:5" x14ac:dyDescent="0.2">
      <c r="E1401"/>
    </row>
    <row r="1402" spans="5:5" x14ac:dyDescent="0.2">
      <c r="E1402"/>
    </row>
    <row r="1403" spans="5:5" x14ac:dyDescent="0.2">
      <c r="E1403"/>
    </row>
    <row r="1404" spans="5:5" x14ac:dyDescent="0.2">
      <c r="E1404"/>
    </row>
    <row r="1405" spans="5:5" x14ac:dyDescent="0.2">
      <c r="E1405"/>
    </row>
    <row r="1406" spans="5:5" x14ac:dyDescent="0.2">
      <c r="E1406"/>
    </row>
    <row r="1407" spans="5:5" x14ac:dyDescent="0.2">
      <c r="E1407"/>
    </row>
    <row r="1408" spans="5:5" x14ac:dyDescent="0.2">
      <c r="E1408"/>
    </row>
    <row r="1409" spans="5:5" x14ac:dyDescent="0.2">
      <c r="E1409"/>
    </row>
    <row r="1410" spans="5:5" x14ac:dyDescent="0.2">
      <c r="E1410"/>
    </row>
    <row r="1411" spans="5:5" x14ac:dyDescent="0.2">
      <c r="E1411"/>
    </row>
    <row r="1412" spans="5:5" x14ac:dyDescent="0.2">
      <c r="E1412"/>
    </row>
    <row r="1413" spans="5:5" x14ac:dyDescent="0.2">
      <c r="E1413"/>
    </row>
    <row r="1414" spans="5:5" x14ac:dyDescent="0.2">
      <c r="E1414"/>
    </row>
    <row r="1415" spans="5:5" x14ac:dyDescent="0.2">
      <c r="E1415"/>
    </row>
    <row r="1416" spans="5:5" x14ac:dyDescent="0.2">
      <c r="E1416"/>
    </row>
    <row r="1417" spans="5:5" x14ac:dyDescent="0.2">
      <c r="E1417"/>
    </row>
    <row r="1418" spans="5:5" x14ac:dyDescent="0.2">
      <c r="E1418"/>
    </row>
    <row r="1419" spans="5:5" x14ac:dyDescent="0.2">
      <c r="E1419"/>
    </row>
    <row r="1420" spans="5:5" x14ac:dyDescent="0.2">
      <c r="E1420"/>
    </row>
    <row r="1421" spans="5:5" x14ac:dyDescent="0.2">
      <c r="E1421"/>
    </row>
    <row r="1422" spans="5:5" x14ac:dyDescent="0.2">
      <c r="E1422"/>
    </row>
    <row r="1423" spans="5:5" x14ac:dyDescent="0.2">
      <c r="E1423"/>
    </row>
    <row r="1424" spans="5:5" x14ac:dyDescent="0.2">
      <c r="E1424"/>
    </row>
    <row r="1425" spans="5:5" x14ac:dyDescent="0.2">
      <c r="E1425"/>
    </row>
    <row r="1426" spans="5:5" x14ac:dyDescent="0.2">
      <c r="E1426"/>
    </row>
    <row r="1427" spans="5:5" x14ac:dyDescent="0.2">
      <c r="E1427"/>
    </row>
    <row r="1428" spans="5:5" x14ac:dyDescent="0.2">
      <c r="E1428"/>
    </row>
    <row r="1429" spans="5:5" x14ac:dyDescent="0.2">
      <c r="E1429"/>
    </row>
    <row r="1430" spans="5:5" x14ac:dyDescent="0.2">
      <c r="E1430"/>
    </row>
    <row r="1431" spans="5:5" x14ac:dyDescent="0.2">
      <c r="E1431"/>
    </row>
    <row r="1432" spans="5:5" x14ac:dyDescent="0.2">
      <c r="E1432"/>
    </row>
    <row r="1433" spans="5:5" x14ac:dyDescent="0.2">
      <c r="E1433"/>
    </row>
    <row r="1434" spans="5:5" x14ac:dyDescent="0.2">
      <c r="E1434"/>
    </row>
    <row r="1435" spans="5:5" x14ac:dyDescent="0.2">
      <c r="E1435"/>
    </row>
    <row r="1436" spans="5:5" x14ac:dyDescent="0.2">
      <c r="E1436"/>
    </row>
    <row r="1437" spans="5:5" x14ac:dyDescent="0.2">
      <c r="E1437"/>
    </row>
    <row r="1438" spans="5:5" x14ac:dyDescent="0.2">
      <c r="E1438"/>
    </row>
    <row r="1439" spans="5:5" x14ac:dyDescent="0.2">
      <c r="E1439"/>
    </row>
    <row r="1440" spans="5:5" x14ac:dyDescent="0.2">
      <c r="E1440"/>
    </row>
    <row r="1441" spans="5:5" x14ac:dyDescent="0.2">
      <c r="E1441"/>
    </row>
    <row r="1442" spans="5:5" x14ac:dyDescent="0.2">
      <c r="E1442"/>
    </row>
    <row r="1443" spans="5:5" x14ac:dyDescent="0.2">
      <c r="E1443"/>
    </row>
    <row r="1444" spans="5:5" x14ac:dyDescent="0.2">
      <c r="E1444"/>
    </row>
    <row r="1445" spans="5:5" x14ac:dyDescent="0.2">
      <c r="E1445"/>
    </row>
    <row r="1446" spans="5:5" x14ac:dyDescent="0.2">
      <c r="E1446"/>
    </row>
    <row r="1447" spans="5:5" x14ac:dyDescent="0.2">
      <c r="E1447"/>
    </row>
    <row r="1448" spans="5:5" x14ac:dyDescent="0.2">
      <c r="E1448"/>
    </row>
    <row r="1449" spans="5:5" x14ac:dyDescent="0.2">
      <c r="E1449"/>
    </row>
    <row r="1450" spans="5:5" x14ac:dyDescent="0.2">
      <c r="E1450"/>
    </row>
    <row r="1451" spans="5:5" x14ac:dyDescent="0.2">
      <c r="E1451"/>
    </row>
    <row r="1452" spans="5:5" x14ac:dyDescent="0.2">
      <c r="E1452"/>
    </row>
    <row r="1453" spans="5:5" x14ac:dyDescent="0.2">
      <c r="E1453"/>
    </row>
    <row r="1454" spans="5:5" x14ac:dyDescent="0.2">
      <c r="E1454"/>
    </row>
    <row r="1455" spans="5:5" x14ac:dyDescent="0.2">
      <c r="E1455"/>
    </row>
    <row r="1456" spans="5:5" x14ac:dyDescent="0.2">
      <c r="E1456"/>
    </row>
    <row r="1457" spans="5:5" x14ac:dyDescent="0.2">
      <c r="E1457"/>
    </row>
    <row r="1458" spans="5:5" x14ac:dyDescent="0.2">
      <c r="E1458"/>
    </row>
    <row r="1459" spans="5:5" x14ac:dyDescent="0.2">
      <c r="E1459"/>
    </row>
    <row r="1460" spans="5:5" x14ac:dyDescent="0.2">
      <c r="E1460"/>
    </row>
    <row r="1461" spans="5:5" x14ac:dyDescent="0.2">
      <c r="E1461"/>
    </row>
    <row r="1462" spans="5:5" x14ac:dyDescent="0.2">
      <c r="E1462"/>
    </row>
    <row r="1463" spans="5:5" x14ac:dyDescent="0.2">
      <c r="E1463"/>
    </row>
    <row r="1464" spans="5:5" x14ac:dyDescent="0.2">
      <c r="E1464"/>
    </row>
  </sheetData>
  <mergeCells count="97">
    <mergeCell ref="A34:J34"/>
    <mergeCell ref="F35:G35"/>
    <mergeCell ref="F38:G38"/>
    <mergeCell ref="F37:G37"/>
    <mergeCell ref="F27:G27"/>
    <mergeCell ref="D28:E28"/>
    <mergeCell ref="D32:E32"/>
    <mergeCell ref="F72:G72"/>
    <mergeCell ref="D73:E73"/>
    <mergeCell ref="D74:E74"/>
    <mergeCell ref="B56:J56"/>
    <mergeCell ref="F69:G69"/>
    <mergeCell ref="F71:G71"/>
    <mergeCell ref="B1:J2"/>
    <mergeCell ref="A15:G15"/>
    <mergeCell ref="D12:E12"/>
    <mergeCell ref="A8:J8"/>
    <mergeCell ref="F9:G9"/>
    <mergeCell ref="D14:E14"/>
    <mergeCell ref="D10:E10"/>
    <mergeCell ref="D11:E11"/>
    <mergeCell ref="F13:G13"/>
    <mergeCell ref="A5:A6"/>
    <mergeCell ref="B5:B6"/>
    <mergeCell ref="C5:C6"/>
    <mergeCell ref="F50:G50"/>
    <mergeCell ref="D59:E59"/>
    <mergeCell ref="H5:I5"/>
    <mergeCell ref="F5:G5"/>
    <mergeCell ref="D5:E5"/>
    <mergeCell ref="A16:J16"/>
    <mergeCell ref="F17:G17"/>
    <mergeCell ref="F18:G18"/>
    <mergeCell ref="D19:E19"/>
    <mergeCell ref="D20:E20"/>
    <mergeCell ref="F21:G21"/>
    <mergeCell ref="D22:E22"/>
    <mergeCell ref="F23:G23"/>
    <mergeCell ref="F24:G24"/>
    <mergeCell ref="D25:E25"/>
    <mergeCell ref="A33:G33"/>
    <mergeCell ref="F77:G77"/>
    <mergeCell ref="D78:E78"/>
    <mergeCell ref="D82:E82"/>
    <mergeCell ref="D39:E39"/>
    <mergeCell ref="F45:G45"/>
    <mergeCell ref="F47:G47"/>
    <mergeCell ref="A52:G52"/>
    <mergeCell ref="A53:J53"/>
    <mergeCell ref="F60:G60"/>
    <mergeCell ref="D62:E62"/>
    <mergeCell ref="D66:E66"/>
    <mergeCell ref="F68:G68"/>
    <mergeCell ref="A55:G55"/>
    <mergeCell ref="A75:G75"/>
    <mergeCell ref="A76:J76"/>
    <mergeCell ref="F79:G79"/>
    <mergeCell ref="F83:G83"/>
    <mergeCell ref="D84:E84"/>
    <mergeCell ref="F85:G85"/>
    <mergeCell ref="D86:E86"/>
    <mergeCell ref="D80:E80"/>
    <mergeCell ref="F81:G81"/>
    <mergeCell ref="F94:G94"/>
    <mergeCell ref="D95:E95"/>
    <mergeCell ref="F92:G92"/>
    <mergeCell ref="D93:E93"/>
    <mergeCell ref="F89:G89"/>
    <mergeCell ref="A90:G90"/>
    <mergeCell ref="F109:G109"/>
    <mergeCell ref="F110:G110"/>
    <mergeCell ref="A111:G111"/>
    <mergeCell ref="D106:E106"/>
    <mergeCell ref="F29:G29"/>
    <mergeCell ref="F107:G107"/>
    <mergeCell ref="F108:G108"/>
    <mergeCell ref="A103:G103"/>
    <mergeCell ref="D102:E102"/>
    <mergeCell ref="A104:J104"/>
    <mergeCell ref="F105:G105"/>
    <mergeCell ref="F96:G96"/>
    <mergeCell ref="F97:G97"/>
    <mergeCell ref="D100:E100"/>
    <mergeCell ref="F101:G101"/>
    <mergeCell ref="A91:J91"/>
    <mergeCell ref="A112:J112"/>
    <mergeCell ref="F113:G113"/>
    <mergeCell ref="D114:E114"/>
    <mergeCell ref="F115:G115"/>
    <mergeCell ref="D121:E121"/>
    <mergeCell ref="D120:E120"/>
    <mergeCell ref="A123:G123"/>
    <mergeCell ref="F116:G116"/>
    <mergeCell ref="F117:G117"/>
    <mergeCell ref="A118:G118"/>
    <mergeCell ref="A119:J119"/>
    <mergeCell ref="F122:G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Lenovo</cp:lastModifiedBy>
  <dcterms:created xsi:type="dcterms:W3CDTF">2015-06-05T18:17:20Z</dcterms:created>
  <dcterms:modified xsi:type="dcterms:W3CDTF">2023-08-16T12:05:28Z</dcterms:modified>
</cp:coreProperties>
</file>